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 tabRatio="928" activeTab="1"/>
  </bookViews>
  <sheets>
    <sheet name="Титул" sheetId="3" r:id="rId1"/>
    <sheet name="Поступления и выплаты" sheetId="1" r:id="rId2"/>
    <sheet name="Сведения по выплатам на закупки" sheetId="2" r:id="rId3"/>
    <sheet name="Расчет расходов на песонал1" sheetId="4" r:id="rId4"/>
    <sheet name="Расчет расходов на песонал2" sheetId="5" r:id="rId5"/>
    <sheet name="Расчет расходов на песонал3" sheetId="6" r:id="rId6"/>
    <sheet name="Расчет расходов на песонал4" sheetId="7" r:id="rId7"/>
    <sheet name="Расчет расходов на социальные" sheetId="8" r:id="rId8"/>
    <sheet name="Расчет расходов на налог" sheetId="9" r:id="rId9"/>
    <sheet name="Расчет на безвозмедные перечесл" sheetId="10" r:id="rId10"/>
    <sheet name="Расчет прочих расходов" sheetId="11" r:id="rId11"/>
    <sheet name="Расчет расходов на оплату связи" sheetId="12" r:id="rId12"/>
    <sheet name="Расчет транспотных услуг" sheetId="13" r:id="rId13"/>
    <sheet name="Расчет коммунальных услуг" sheetId="14" r:id="rId14"/>
    <sheet name="Расчет аренды имущества" sheetId="15" r:id="rId15"/>
    <sheet name="Расход содержания имущества" sheetId="16" r:id="rId16"/>
    <sheet name="Расчет прочих услуг" sheetId="17" r:id="rId17"/>
    <sheet name="Расчет прочих расходов товаров" sheetId="18" r:id="rId18"/>
    <sheet name="Приобретение основных средств" sheetId="19" r:id="rId19"/>
    <sheet name="Приобретение материальных запас" sheetId="20" r:id="rId20"/>
  </sheets>
  <definedNames>
    <definedName name="_ftn1" localSheetId="1">'Поступления и выплаты'!$M$7</definedName>
    <definedName name="_ftn10" localSheetId="1">'Поступления и выплаты'!$M$22</definedName>
    <definedName name="_ftn11" localSheetId="1">'Поступления и выплаты'!$M$23</definedName>
    <definedName name="_ftn2" localSheetId="1">'Поступления и выплаты'!$M$13</definedName>
    <definedName name="_ftn3" localSheetId="1">'Поступления и выплаты'!$M$14</definedName>
    <definedName name="_ftn4" localSheetId="1">'Поступления и выплаты'!$M$15</definedName>
    <definedName name="_ftn5" localSheetId="1">'Поступления и выплаты'!$M$17</definedName>
    <definedName name="_ftn6" localSheetId="1">'Поступления и выплаты'!$M$18</definedName>
    <definedName name="_ftn7" localSheetId="1">'Поступления и выплаты'!$M$19</definedName>
    <definedName name="_ftn8" localSheetId="1">'Поступления и выплаты'!$M$20</definedName>
    <definedName name="_ftn9" localSheetId="1">'Поступления и выплаты'!$M$21</definedName>
    <definedName name="_ftnref1" localSheetId="1">'Поступления и выплаты'!$C$3</definedName>
    <definedName name="_ftnref10" localSheetId="1">'Поступления и выплаты'!$A$106</definedName>
    <definedName name="_ftnref11" localSheetId="1">'Поступления и выплаты'!$A$107</definedName>
    <definedName name="_ftnref2" localSheetId="1">'Поступления и выплаты'!$E$3</definedName>
    <definedName name="_ftnref3" localSheetId="1">'Поступления и выплаты'!$A$7</definedName>
    <definedName name="_ftnref4" localSheetId="1">'Поступления и выплаты'!$A$8</definedName>
    <definedName name="_ftnref5" localSheetId="1">'Поступления и выплаты'!$A$47</definedName>
    <definedName name="_ftnref6" localSheetId="1">'Поступления и выплаты'!$A$87</definedName>
    <definedName name="_ftnref7" localSheetId="1">'Поступления и выплаты'!$A$102</definedName>
    <definedName name="_ftnref8" localSheetId="1">'Поступления и выплаты'!$A$104</definedName>
    <definedName name="_ftnref9" localSheetId="1">'Поступления и выплаты'!$A$105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J88" i="1"/>
  <c r="I87" i="1"/>
  <c r="I88" i="1"/>
  <c r="E50" i="1" l="1"/>
  <c r="I95" i="1"/>
  <c r="I74" i="1"/>
  <c r="I52" i="1"/>
  <c r="I64" i="1"/>
  <c r="J50" i="1" l="1"/>
  <c r="H50" i="1"/>
  <c r="I50" i="1"/>
  <c r="J66" i="1"/>
  <c r="I66" i="1"/>
  <c r="J65" i="1"/>
  <c r="J57" i="1"/>
  <c r="J14" i="1"/>
  <c r="J95" i="1" l="1"/>
  <c r="J92" i="1"/>
  <c r="I92" i="1"/>
  <c r="J91" i="1"/>
  <c r="I91" i="1"/>
  <c r="J90" i="1"/>
  <c r="I90" i="1"/>
  <c r="I77" i="1"/>
  <c r="I65" i="1"/>
  <c r="I57" i="1"/>
  <c r="J56" i="1"/>
  <c r="I56" i="1"/>
  <c r="I54" i="1"/>
  <c r="J52" i="1"/>
  <c r="J23" i="1"/>
  <c r="I23" i="1"/>
  <c r="J21" i="1"/>
  <c r="I21" i="1"/>
  <c r="J15" i="1"/>
  <c r="I15" i="1"/>
  <c r="I14" i="1"/>
  <c r="E87" i="1" l="1"/>
  <c r="E88" i="1"/>
  <c r="E52" i="1"/>
  <c r="E54" i="1"/>
  <c r="E64" i="1"/>
  <c r="H9" i="1"/>
  <c r="G9" i="1"/>
  <c r="F9" i="1"/>
  <c r="J9" i="1" l="1"/>
  <c r="I9" i="1"/>
  <c r="E19" i="20"/>
  <c r="D19" i="20"/>
  <c r="F18" i="20"/>
  <c r="F17" i="20"/>
  <c r="F16" i="20"/>
  <c r="F15" i="20"/>
  <c r="F14" i="20"/>
  <c r="F13" i="20"/>
  <c r="F12" i="20"/>
  <c r="F11" i="20"/>
  <c r="F10" i="20"/>
  <c r="F9" i="20"/>
  <c r="F19" i="20" s="1"/>
  <c r="E9" i="19"/>
  <c r="D19" i="19"/>
  <c r="C19" i="19"/>
  <c r="E18" i="19"/>
  <c r="E17" i="19"/>
  <c r="E16" i="19"/>
  <c r="E15" i="19"/>
  <c r="E14" i="19"/>
  <c r="E13" i="19"/>
  <c r="E12" i="19"/>
  <c r="E11" i="19"/>
  <c r="E10" i="19"/>
  <c r="E19" i="19"/>
  <c r="E11" i="18"/>
  <c r="D19" i="18"/>
  <c r="C19" i="18"/>
  <c r="E18" i="18"/>
  <c r="E17" i="18"/>
  <c r="E16" i="18"/>
  <c r="E15" i="18"/>
  <c r="E14" i="18"/>
  <c r="E13" i="18"/>
  <c r="E12" i="18"/>
  <c r="E10" i="18"/>
  <c r="E9" i="18"/>
  <c r="E19" i="18" s="1"/>
  <c r="F9" i="17"/>
  <c r="E19" i="17"/>
  <c r="D19" i="17"/>
  <c r="F18" i="17"/>
  <c r="F17" i="17"/>
  <c r="F16" i="17"/>
  <c r="F15" i="17"/>
  <c r="F14" i="17"/>
  <c r="F13" i="17"/>
  <c r="F12" i="17"/>
  <c r="F11" i="17"/>
  <c r="F10" i="17"/>
  <c r="F19" i="17"/>
  <c r="E19" i="16"/>
  <c r="D19" i="16"/>
  <c r="F18" i="16"/>
  <c r="F17" i="16"/>
  <c r="F16" i="16"/>
  <c r="F15" i="16"/>
  <c r="F14" i="16"/>
  <c r="F13" i="16"/>
  <c r="F12" i="16"/>
  <c r="F11" i="16"/>
  <c r="F10" i="16"/>
  <c r="F9" i="16"/>
  <c r="F19" i="16" s="1"/>
  <c r="G10" i="15"/>
  <c r="G11" i="15"/>
  <c r="G12" i="15"/>
  <c r="G13" i="15"/>
  <c r="G14" i="15"/>
  <c r="G15" i="15"/>
  <c r="G16" i="15"/>
  <c r="G17" i="15"/>
  <c r="G18" i="15"/>
  <c r="G9" i="15"/>
  <c r="F19" i="15"/>
  <c r="G19" i="15"/>
  <c r="E19" i="15"/>
  <c r="D19" i="15"/>
  <c r="F10" i="14"/>
  <c r="F11" i="14"/>
  <c r="F12" i="14"/>
  <c r="F13" i="14"/>
  <c r="F19" i="14" s="1"/>
  <c r="F14" i="14"/>
  <c r="F15" i="14"/>
  <c r="F16" i="14"/>
  <c r="F17" i="14"/>
  <c r="F18" i="14"/>
  <c r="F9" i="14"/>
  <c r="E19" i="14"/>
  <c r="D19" i="14"/>
  <c r="E9" i="13"/>
  <c r="D19" i="13"/>
  <c r="C19" i="13"/>
  <c r="E18" i="13"/>
  <c r="E17" i="13"/>
  <c r="E16" i="13"/>
  <c r="E15" i="13"/>
  <c r="E14" i="13"/>
  <c r="E13" i="13"/>
  <c r="E12" i="13"/>
  <c r="E11" i="13"/>
  <c r="E10" i="13"/>
  <c r="E19" i="13"/>
  <c r="D19" i="12"/>
  <c r="E19" i="12"/>
  <c r="F19" i="12"/>
  <c r="C19" i="12"/>
  <c r="D19" i="11"/>
  <c r="C19" i="11"/>
  <c r="E18" i="11"/>
  <c r="E17" i="11"/>
  <c r="E16" i="11"/>
  <c r="E15" i="11"/>
  <c r="E14" i="11"/>
  <c r="E13" i="11"/>
  <c r="E12" i="11"/>
  <c r="E11" i="11"/>
  <c r="E10" i="11"/>
  <c r="E9" i="11"/>
  <c r="E19" i="11" s="1"/>
  <c r="D19" i="10"/>
  <c r="C19" i="10"/>
  <c r="E18" i="10"/>
  <c r="E17" i="10"/>
  <c r="E16" i="10"/>
  <c r="E15" i="10"/>
  <c r="E14" i="10"/>
  <c r="E13" i="10"/>
  <c r="E12" i="10"/>
  <c r="E11" i="10"/>
  <c r="E10" i="10"/>
  <c r="E9" i="10"/>
  <c r="E19" i="10" s="1"/>
  <c r="D19" i="9"/>
  <c r="C19" i="9"/>
  <c r="E18" i="9"/>
  <c r="E17" i="9"/>
  <c r="E16" i="9"/>
  <c r="E15" i="9"/>
  <c r="E14" i="9"/>
  <c r="E13" i="9"/>
  <c r="E12" i="9"/>
  <c r="E11" i="9"/>
  <c r="E10" i="9"/>
  <c r="E9" i="9"/>
  <c r="E19" i="9" s="1"/>
  <c r="D19" i="8"/>
  <c r="C19" i="8"/>
  <c r="E18" i="8"/>
  <c r="E17" i="8"/>
  <c r="E16" i="8"/>
  <c r="E15" i="8"/>
  <c r="E14" i="8"/>
  <c r="E13" i="8"/>
  <c r="E12" i="8"/>
  <c r="E11" i="8"/>
  <c r="E10" i="8"/>
  <c r="E9" i="8"/>
  <c r="E19" i="8" s="1"/>
  <c r="E10" i="7"/>
  <c r="E11" i="7"/>
  <c r="E12" i="7"/>
  <c r="E13" i="7"/>
  <c r="E14" i="7"/>
  <c r="E15" i="7"/>
  <c r="E16" i="7"/>
  <c r="E17" i="7"/>
  <c r="E18" i="7"/>
  <c r="E9" i="7"/>
  <c r="E19" i="7" s="1"/>
  <c r="D19" i="7"/>
  <c r="C19" i="7"/>
  <c r="D15" i="5"/>
  <c r="E15" i="5"/>
  <c r="F15" i="5"/>
  <c r="C15" i="5"/>
  <c r="F10" i="6"/>
  <c r="F11" i="6"/>
  <c r="F12" i="6"/>
  <c r="F15" i="6" s="1"/>
  <c r="F13" i="6"/>
  <c r="F14" i="6"/>
  <c r="F9" i="6"/>
  <c r="D15" i="6"/>
  <c r="E15" i="6"/>
  <c r="C15" i="6"/>
  <c r="H28" i="4"/>
  <c r="C28" i="4"/>
  <c r="D28" i="4"/>
  <c r="E28" i="4"/>
  <c r="F28" i="4"/>
  <c r="G28" i="4"/>
  <c r="B28" i="4"/>
  <c r="F10" i="5"/>
  <c r="F11" i="5"/>
  <c r="F12" i="5"/>
  <c r="F13" i="5"/>
  <c r="F14" i="5"/>
</calcChain>
</file>

<file path=xl/sharedStrings.xml><?xml version="1.0" encoding="utf-8"?>
<sst xmlns="http://schemas.openxmlformats.org/spreadsheetml/2006/main" count="504" uniqueCount="264">
  <si>
    <t>Подраздел</t>
  </si>
  <si>
    <t>Код строки</t>
  </si>
  <si>
    <t xml:space="preserve">Код по бюджетной классификации Российской Федерации[1] </t>
  </si>
  <si>
    <t>Аналитический код[2]</t>
  </si>
  <si>
    <t>Сумма (руб.) (с точностью до двух знаков после запятой - 0,00)</t>
  </si>
  <si>
    <t>Субсидии на финансовое обеспечение выполнения муниципального задания</t>
  </si>
  <si>
    <t>Субсидии, предоставляемые в соответствии с абзацем вторым пункта 1 статьи 78.1 Бюджетного кодекса РФ 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</si>
  <si>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</si>
  <si>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года[3]</t>
  </si>
  <si>
    <t>x</t>
  </si>
  <si>
    <t>Остаток средств на конец текущего финансового года[4]</t>
  </si>
  <si>
    <t>(1100+1200 + 1300 + 1400 + 1500 + 1900)</t>
  </si>
  <si>
    <t>х</t>
  </si>
  <si>
    <t>в том числе:</t>
  </si>
  <si>
    <t>доходы от собственности, всего</t>
  </si>
  <si>
    <t xml:space="preserve">Доходы от оказания услуг, работ, компенсации затрат учреждений, всего </t>
  </si>
  <si>
    <t>субсидии на финансовое обеспечение выполнения муниципального задания</t>
  </si>
  <si>
    <t>гранты</t>
  </si>
  <si>
    <t xml:space="preserve">доходы, при оказании услуг, выполнении работ за плату сверх установленного муниципального задания </t>
  </si>
  <si>
    <t xml:space="preserve">доходы от иной приносящей доход деятельности, предусмотренной уставом учреждения </t>
  </si>
  <si>
    <t>родительская плата (питание МАДОУ)</t>
  </si>
  <si>
    <t>1213/1</t>
  </si>
  <si>
    <t>прочие доходы</t>
  </si>
  <si>
    <t>1213/2</t>
  </si>
  <si>
    <t>доходы от штрафов, пеней, иных сумм принудительного изъятия, всего</t>
  </si>
  <si>
    <t>безвозмездные денежные поступления</t>
  </si>
  <si>
    <t xml:space="preserve">целевые субсидии </t>
  </si>
  <si>
    <t>благотворительность</t>
  </si>
  <si>
    <t>пожертвования</t>
  </si>
  <si>
    <t>субсидии на осуществление капитальных вложений</t>
  </si>
  <si>
    <t>прочие доходы, всего</t>
  </si>
  <si>
    <t>в том числе: целевые субсидии</t>
  </si>
  <si>
    <t>доходы от операций с активами, всего</t>
  </si>
  <si>
    <t>прочие поступления, всего[5]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</si>
  <si>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</si>
  <si>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</si>
  <si>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всего:</t>
  </si>
  <si>
    <t>(2100 + 2200 + 2300 + 2400 + 2500 + 2600)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</si>
  <si>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</si>
  <si>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</si>
  <si>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</si>
  <si>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</si>
  <si>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</si>
  <si>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</si>
  <si>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</si>
  <si>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</si>
  <si>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</si>
  <si>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иные выплаты населению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</si>
  <si>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</si>
  <si>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</si>
  <si>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</si>
  <si>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</si>
  <si>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</si>
  <si>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</si>
  <si>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</si>
  <si>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</si>
  <si>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</si>
  <si>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</si>
  <si>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</si>
  <si>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всего[6]</t>
  </si>
  <si>
    <t>прочую закупку товаров, работ и услуг, всего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</si>
  <si>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</si>
  <si>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закупку энергетических ресурсов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</si>
  <si>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</si>
  <si>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</si>
  <si>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</si>
  <si>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специальные расходы</t>
  </si>
  <si>
    <t>Выплаты, уменьшающие доход, всего[7]</t>
  </si>
  <si>
    <t>налог на прибыль[8]</t>
  </si>
  <si>
    <t>налог на добавленную стоимость[9]</t>
  </si>
  <si>
    <t>прочие налоги, уменьшающие доход[10]</t>
  </si>
  <si>
    <t>Прочие выплаты, всего[11]</t>
  </si>
  <si>
    <t>возврат в бюджет средств субсидии</t>
  </si>
  <si>
    <t>№ п/п</t>
  </si>
  <si>
    <t>Наименование показателя</t>
  </si>
  <si>
    <t>Коды строк</t>
  </si>
  <si>
    <t>Год начала закупки</t>
  </si>
  <si>
    <t>Код по бюджетной классификации Российской Федерации</t>
  </si>
  <si>
    <t>Сумма</t>
  </si>
  <si>
    <t>за пределами планового периода</t>
  </si>
  <si>
    <t>Выплаты на закупку товаров, работ, услуг всего[1]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</si>
  <si>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223-ФЗ[3]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</si>
  <si>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223-ФЗ[4]</t>
  </si>
  <si>
    <t>в том числе</t>
  </si>
  <si>
    <t>в соответствии с Федеральным законом № 44-ФЗ</t>
  </si>
  <si>
    <t xml:space="preserve">из них </t>
  </si>
  <si>
    <t>26310.1</t>
  </si>
  <si>
    <t>в соответствии с Федеральным законом № 223-ФЗ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</si>
  <si>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223-ФЗ[5]</t>
  </si>
  <si>
    <t>за счет субсидий, предоставляемых на финансовое обеспечение выполнения муниципального задания</t>
  </si>
  <si>
    <t>1.4.1.1</t>
  </si>
  <si>
    <t>1.4.1.2</t>
  </si>
  <si>
    <t>в соответствии с Федеральным законом № 223-ФЗ[6]</t>
  </si>
  <si>
    <t>за счет субсидий, предоставляемых в соответствии с абзацем вторым пункта 1 статьи 78.1 Бюджетного кодекса Российской Федерации</t>
  </si>
  <si>
    <t>1.4.2.1</t>
  </si>
  <si>
    <t>из них</t>
  </si>
  <si>
    <t>26421.1</t>
  </si>
  <si>
    <t>1.4.2.2</t>
  </si>
  <si>
    <t>в соответствии с Федеральным законом № 223-ФЗ[7]</t>
  </si>
  <si>
    <t>за счет субсидий, предоставляемых на осуществление капитальных вложений[8]</t>
  </si>
  <si>
    <t>26430.1</t>
  </si>
  <si>
    <t>за счет прочих источников финансового обеспечения</t>
  </si>
  <si>
    <t>1.4.4.1</t>
  </si>
  <si>
    <t>26441.1</t>
  </si>
  <si>
    <t>1.4.4.2</t>
  </si>
  <si>
    <t>1.4.5.1</t>
  </si>
  <si>
    <t>26451.1</t>
  </si>
  <si>
    <t>1.4.5.2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</si>
  <si>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</si>
  <si>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</si>
  <si>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</si>
  <si>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</si>
  <si>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</si>
  <si>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____________________</t>
  </si>
  <si>
    <t xml:space="preserve"> (должность)</t>
  </si>
  <si>
    <t>(подпись)</t>
  </si>
  <si>
    <t>(инициалы и фамилия)</t>
  </si>
  <si>
    <t>______________________</t>
  </si>
  <si>
    <t xml:space="preserve">Руководитель муниципального учреждения 
(уполномоченное лицо)                 </t>
  </si>
  <si>
    <t>Сведения по выплатам на закупки товаров, работ, услуг</t>
  </si>
  <si>
    <t>Поступления и выплаты</t>
  </si>
  <si>
    <t>Должность</t>
  </si>
  <si>
    <t>Количество штатных единиц</t>
  </si>
  <si>
    <t>Оклад (должностной оклад), руб.</t>
  </si>
  <si>
    <t>Стимулирующие выплаты (указать согласно Положению об оплате труда,</t>
  </si>
  <si>
    <t>№___дата локального правового акта)</t>
  </si>
  <si>
    <t>Выплаты компенсационного характера (указать согласно Положению об оплате труда,</t>
  </si>
  <si>
    <t>№___дата локального правового документа)</t>
  </si>
  <si>
    <t>Уральский коэффициент</t>
  </si>
  <si>
    <t>Итого руб.</t>
  </si>
  <si>
    <t>Начисления на заработную плату</t>
  </si>
  <si>
    <t>ИТОГО</t>
  </si>
  <si>
    <t>Наименование расходов</t>
  </si>
  <si>
    <t>Количество сотрудников</t>
  </si>
  <si>
    <t>(чел.)</t>
  </si>
  <si>
    <t>Количество</t>
  </si>
  <si>
    <t>дней</t>
  </si>
  <si>
    <t>Средняя</t>
  </si>
  <si>
    <t>стоимость (руб.)</t>
  </si>
  <si>
    <t>Сумма, рублей</t>
  </si>
  <si>
    <t>(гр.3*гр.4*гр.5)</t>
  </si>
  <si>
    <t>Численность работников, использующих право на компенсацию (пособие)</t>
  </si>
  <si>
    <t>Количество платежей в год</t>
  </si>
  <si>
    <t>Размер компенсации (пособия), тыс. руб.</t>
  </si>
  <si>
    <t>Пособие на ребенка</t>
  </si>
  <si>
    <t>Размер базы для начисления страховых взносов (ФОТ) на год (руб.)</t>
  </si>
  <si>
    <t>Ставка налога</t>
  </si>
  <si>
    <t>(%)</t>
  </si>
  <si>
    <t>(гр.3*гр.4)</t>
  </si>
  <si>
    <t xml:space="preserve">Приложение № 2 </t>
  </si>
  <si>
    <t>к порядку составления и утверждения планов финансово-хозяйственной деятельности муниципальных бюджетных и автономных учреждений Сысертского городского округа»</t>
  </si>
  <si>
    <t>Расчет расходов на выплаты персоналу</t>
  </si>
  <si>
    <t>Численность работников (чел.)</t>
  </si>
  <si>
    <t>Размер пособия, (руб.)</t>
  </si>
  <si>
    <t>Налоговая база</t>
  </si>
  <si>
    <t>Ставка налога, %</t>
  </si>
  <si>
    <t>Сумма исчисленного налога, подлежащего уплате, рублей</t>
  </si>
  <si>
    <t>Расчет расходов на уплату налогов, сборов и иных платежей</t>
  </si>
  <si>
    <t>Расчет расходов на социальные и иные выплаты населению</t>
  </si>
  <si>
    <t>Расчет расходов на безвозмездные перечисления организациям</t>
  </si>
  <si>
    <t>Размер одной выплаты (руб.)</t>
  </si>
  <si>
    <t>Количество выплат в год</t>
  </si>
  <si>
    <t>Общая сумма выплат, рублей</t>
  </si>
  <si>
    <t>Расчет прочих расходов 
(кроме расходов на закупку товаров, работ, услуг)</t>
  </si>
  <si>
    <t>№</t>
  </si>
  <si>
    <t>п/п</t>
  </si>
  <si>
    <t xml:space="preserve">Наименование расходов   </t>
  </si>
  <si>
    <t>Количество номеров</t>
  </si>
  <si>
    <t xml:space="preserve">Количество платежей в год </t>
  </si>
  <si>
    <t>Стоимость за единицу (руб.)</t>
  </si>
  <si>
    <t>(руб.)</t>
  </si>
  <si>
    <t>Расчет расходов на оплату услуг связи</t>
  </si>
  <si>
    <t>Расчет расходов на оплату транспортных услуг</t>
  </si>
  <si>
    <t>Количество услуг (перевозки)</t>
  </si>
  <si>
    <t>Цена услуги, перевозки</t>
  </si>
  <si>
    <t>Расчет расходов на оплату коммунальных услуг</t>
  </si>
  <si>
    <t xml:space="preserve">Наименование </t>
  </si>
  <si>
    <t>Поставщика/услуг</t>
  </si>
  <si>
    <t xml:space="preserve">Единица   </t>
  </si>
  <si>
    <t>измерения</t>
  </si>
  <si>
    <t>в год (ед.)</t>
  </si>
  <si>
    <t>Тариф</t>
  </si>
  <si>
    <t>(гр.4*гр.5)</t>
  </si>
  <si>
    <t>(ед.)</t>
  </si>
  <si>
    <t>(кол-во месяцев)</t>
  </si>
  <si>
    <t>(гр.3*гр.5*гр.6)</t>
  </si>
  <si>
    <t>(кв.м)</t>
  </si>
  <si>
    <t>Площадь арендуемых помещений, земли</t>
  </si>
  <si>
    <t>Средняя стоимость в месяц 1 кв.м/1 транспорт. Средства</t>
  </si>
  <si>
    <t>Количество помещений, 
транспортных средств</t>
  </si>
  <si>
    <t>Период предоставления услуг</t>
  </si>
  <si>
    <t xml:space="preserve">Расчет расходов на оплату аренды имущества </t>
  </si>
  <si>
    <t>Расчет расходов на содержание имущества</t>
  </si>
  <si>
    <t>Количество работ/услуг</t>
  </si>
  <si>
    <t xml:space="preserve"> (руб.)</t>
  </si>
  <si>
    <t>Средняя стоимость работ/услуг</t>
  </si>
  <si>
    <t>Единица измерения</t>
  </si>
  <si>
    <t>Расчет расходов на оплату прочих работ, услуг</t>
  </si>
  <si>
    <t>Количество договоров/ работ/услуг (ед.)</t>
  </si>
  <si>
    <t xml:space="preserve">Средняя стоимость работ/услуг </t>
  </si>
  <si>
    <t>Расчет прочих расходов</t>
  </si>
  <si>
    <t>Средняя стоимость</t>
  </si>
  <si>
    <t>Расчет расходов на приобретение основных средств</t>
  </si>
  <si>
    <t>Расчет расходов на приобретение материальных запасов</t>
  </si>
  <si>
    <t xml:space="preserve">Количество </t>
  </si>
  <si>
    <t>Стоимость</t>
  </si>
  <si>
    <t>Исполнитель                                                                             </t>
  </si>
  <si>
    <r>
      <t>по контрактам (договорам), заключенным до начала текущего финансового года без применения норм </t>
    </r>
    <r>
      <rPr>
        <sz val="9"/>
        <rFont val="Times New Roman"/>
        <family val="1"/>
        <charset val="204"/>
      </rPr>
      <t>Федерального закона от 05.04.2013 № 44-ФЗ «О контрактной системе в сфере закупок товаров, работ, услуг для обеспечения государственных и муниципальных нужд</t>
    </r>
    <r>
      <rPr>
        <sz val="9"/>
        <color theme="1"/>
        <rFont val="Times New Roman"/>
        <family val="1"/>
        <charset val="204"/>
      </rPr>
      <t>« и </t>
    </r>
    <r>
      <rPr>
        <sz val="9"/>
        <rFont val="Times New Roman"/>
        <family val="1"/>
        <charset val="204"/>
      </rPr>
      <t>Федерального закона от 18.07.2011 № 223-ФЗ «О закупках товаров, работ, услуг отдельными видами юридических лиц</t>
    </r>
    <r>
      <rPr>
        <sz val="9"/>
        <color theme="1"/>
        <rFont val="Times New Roman"/>
        <family val="1"/>
        <charset val="204"/>
      </rPr>
      <t>»</t>
    </r>
    <r>
      <rPr>
        <vertAlign val="superscript"/>
        <sz val="9"/>
        <color theme="1"/>
        <rFont val="Times New Roman"/>
        <family val="1"/>
        <charset val="204"/>
      </rPr>
      <t>[2]</t>
    </r>
  </si>
  <si>
    <t>1.1</t>
  </si>
  <si>
    <t>1.2</t>
  </si>
  <si>
    <t>1.3</t>
  </si>
  <si>
    <t>1.3.1</t>
  </si>
  <si>
    <t>1.3.2</t>
  </si>
  <si>
    <t>1.4</t>
  </si>
  <si>
    <t>1.4.1</t>
  </si>
  <si>
    <t>1.4.3</t>
  </si>
  <si>
    <t>1.4.2</t>
  </si>
  <si>
    <t>1.4.4</t>
  </si>
  <si>
    <t>1.4.5</t>
  </si>
  <si>
    <r>
      <t>Доходы, всего</t>
    </r>
    <r>
      <rPr>
        <sz val="9"/>
        <color theme="1"/>
        <rFont val="Times New Roman"/>
        <family val="1"/>
        <charset val="204"/>
      </rPr>
      <t>:</t>
    </r>
  </si>
  <si>
    <t xml:space="preserve">Приложение № 1 </t>
  </si>
  <si>
    <t>УТВЕРЖДАЮ</t>
  </si>
  <si>
    <t>(наименование должности уполномоченного лица, утверждающего документ)</t>
  </si>
  <si>
    <t>План</t>
  </si>
  <si>
    <r>
      <t>(на 20__ г. и плановый период 20__ и 20__ годов</t>
    </r>
    <r>
      <rPr>
        <vertAlign val="superscript"/>
        <sz val="11"/>
        <color theme="1"/>
        <rFont val="Times New Roman"/>
        <family val="1"/>
        <charset val="204"/>
      </rPr>
      <t>[1]</t>
    </r>
    <r>
      <rPr>
        <sz val="11"/>
        <color theme="1"/>
        <rFont val="Times New Roman"/>
        <family val="1"/>
        <charset val="204"/>
      </rPr>
      <t>)</t>
    </r>
  </si>
  <si>
    <t>КОДЫ</t>
  </si>
  <si>
    <t>Дата</t>
  </si>
  <si>
    <t>По Сводному реестру</t>
  </si>
  <si>
    <t>Глава по БК</t>
  </si>
  <si>
    <t>Орган, осуществляющий</t>
  </si>
  <si>
    <t>Функции и полномочия учредителя</t>
  </si>
  <si>
    <t>ИНН</t>
  </si>
  <si>
    <t>Наименование муниципального учреждения</t>
  </si>
  <si>
    <t>КПП</t>
  </si>
  <si>
    <t>По ОКЕИ</t>
  </si>
  <si>
    <t>Ед. измерения: руб.</t>
  </si>
  <si>
    <t>[1] В случае утверждения Решения о бюджете на текущий финансовый год и плановый период.</t>
  </si>
  <si>
    <t>[2] Указывается дата утверждения Плана.</t>
  </si>
  <si>
    <t xml:space="preserve"> (подпись)</t>
  </si>
  <si>
    <t>(инициалы и подпись)</t>
  </si>
  <si>
    <t>0701</t>
  </si>
  <si>
    <t>60101W5120</t>
  </si>
  <si>
    <t xml:space="preserve">Начальник  </t>
  </si>
  <si>
    <t>Управления образования</t>
  </si>
  <si>
    <t>Администрации Сысертского городского округа</t>
  </si>
  <si>
    <t>О.С. Колясникова</t>
  </si>
  <si>
    <t>«_29_» _декабря___ 2023 года</t>
  </si>
  <si>
    <t>финансово-хозяйственной деятельности на __2024_ год</t>
  </si>
  <si>
    <r>
      <t>«_29_» __декабря___ 2023 г.</t>
    </r>
    <r>
      <rPr>
        <vertAlign val="superscript"/>
        <sz val="11"/>
        <color theme="1"/>
        <rFont val="Times New Roman"/>
        <family val="1"/>
        <charset val="204"/>
      </rPr>
      <t>[2]</t>
    </r>
  </si>
  <si>
    <t>Муниципальное автономное дошкольное</t>
  </si>
  <si>
    <t>образовательное учреждение "Детский сад №3 "Золотой ключик"</t>
  </si>
  <si>
    <t xml:space="preserve">Администрация </t>
  </si>
  <si>
    <t>Сысертского городского округа</t>
  </si>
  <si>
    <t xml:space="preserve">Исполняющий обязанности заведующего                             </t>
  </si>
  <si>
    <t>____________Банникова К.Н._______</t>
  </si>
  <si>
    <t xml:space="preserve">______Главный бухгалтер______                             </t>
  </si>
  <si>
    <t>___________Зайкова С.В.___________</t>
  </si>
  <si>
    <t>«_29_» __декабря____ 2023 г.</t>
  </si>
  <si>
    <t>на 2024 г. текущий финансовый год</t>
  </si>
  <si>
    <t>на 2025 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</si>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</sst>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5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NumberFormat="1" applyBorder="1"/>
    <xf numFmtId="0" fontId="0" fillId="0" borderId="0" xfId="0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0" xfId="0" applyFont="1"/>
    <xf numFmtId="0" fontId="4" fillId="0" borderId="0" xfId="0" applyFont="1"/>
    <xf numFmtId="16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0" borderId="0" xfId="1" applyFont="1" applyAlignment="1">
      <alignment horizontal="left"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1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indent="15"/>
    </xf>
    <xf numFmtId="0" fontId="6" fillId="0" borderId="0" xfId="0" applyFont="1" applyAlignment="1">
      <alignment horizontal="left" vertical="center" indent="15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top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9" workbookViewId="0">
      <selection activeCell="C28" sqref="C28"/>
    </sheetView>
  </sheetViews>
  <sheetFormatPr defaultRowHeight="15" x14ac:dyDescent="0.25"/>
  <cols>
    <col min="1" max="1" width="41.28515625" style="33" customWidth="1"/>
    <col min="2" max="2" width="25.7109375" style="33" customWidth="1"/>
    <col min="3" max="3" width="19.7109375" style="33" customWidth="1"/>
    <col min="4" max="16384" width="9.140625" style="33"/>
  </cols>
  <sheetData>
    <row r="1" spans="1:19" ht="15.75" x14ac:dyDescent="0.25">
      <c r="B1" s="57" t="s">
        <v>220</v>
      </c>
      <c r="C1" s="1"/>
    </row>
    <row r="2" spans="1:19" ht="65.25" customHeight="1" x14ac:dyDescent="0.25">
      <c r="B2" s="82" t="s">
        <v>150</v>
      </c>
      <c r="C2" s="82"/>
    </row>
    <row r="3" spans="1:19" ht="17.25" x14ac:dyDescent="0.25">
      <c r="A3" s="8"/>
    </row>
    <row r="4" spans="1:19" x14ac:dyDescent="0.25">
      <c r="B4" s="33" t="s">
        <v>221</v>
      </c>
      <c r="S4" s="54"/>
    </row>
    <row r="5" spans="1:19" x14ac:dyDescent="0.25">
      <c r="B5" s="33" t="s">
        <v>242</v>
      </c>
    </row>
    <row r="6" spans="1:19" x14ac:dyDescent="0.25">
      <c r="B6" s="33" t="s">
        <v>243</v>
      </c>
    </row>
    <row r="7" spans="1:19" x14ac:dyDescent="0.25">
      <c r="B7" s="33" t="s">
        <v>244</v>
      </c>
    </row>
    <row r="8" spans="1:19" ht="15.75" customHeight="1" x14ac:dyDescent="0.25">
      <c r="B8" s="83" t="s">
        <v>222</v>
      </c>
      <c r="C8" s="83"/>
      <c r="Q8" s="47"/>
    </row>
    <row r="9" spans="1:19" x14ac:dyDescent="0.25">
      <c r="B9" s="33" t="s">
        <v>113</v>
      </c>
      <c r="C9" s="33" t="s">
        <v>245</v>
      </c>
      <c r="Q9" s="47"/>
    </row>
    <row r="10" spans="1:19" ht="14.25" customHeight="1" x14ac:dyDescent="0.25">
      <c r="B10" s="58" t="s">
        <v>238</v>
      </c>
      <c r="C10" s="58" t="s">
        <v>239</v>
      </c>
      <c r="Q10" s="7"/>
    </row>
    <row r="11" spans="1:19" x14ac:dyDescent="0.25">
      <c r="Q11" s="7"/>
    </row>
    <row r="12" spans="1:19" x14ac:dyDescent="0.25">
      <c r="B12" s="84" t="s">
        <v>246</v>
      </c>
      <c r="C12" s="84"/>
      <c r="Q12" s="48"/>
    </row>
    <row r="13" spans="1:19" x14ac:dyDescent="0.25">
      <c r="Q13" s="48"/>
    </row>
    <row r="14" spans="1:19" x14ac:dyDescent="0.25">
      <c r="Q14" s="47"/>
    </row>
    <row r="15" spans="1:19" x14ac:dyDescent="0.25">
      <c r="Q15" s="47"/>
    </row>
    <row r="16" spans="1:19" x14ac:dyDescent="0.25">
      <c r="A16" s="7"/>
      <c r="Q16" s="47"/>
    </row>
    <row r="17" spans="1:17" x14ac:dyDescent="0.25">
      <c r="A17" s="85" t="s">
        <v>223</v>
      </c>
      <c r="B17" s="85"/>
      <c r="C17" s="85"/>
      <c r="Q17" s="48"/>
    </row>
    <row r="18" spans="1:17" ht="15" customHeight="1" x14ac:dyDescent="0.25">
      <c r="A18" s="85" t="s">
        <v>247</v>
      </c>
      <c r="B18" s="85"/>
      <c r="C18" s="85"/>
    </row>
    <row r="19" spans="1:17" ht="18" x14ac:dyDescent="0.25">
      <c r="A19" s="84" t="s">
        <v>224</v>
      </c>
      <c r="B19" s="84"/>
      <c r="C19" s="84"/>
    </row>
    <row r="20" spans="1:17" x14ac:dyDescent="0.25">
      <c r="A20" s="56"/>
      <c r="B20" s="56"/>
      <c r="C20" s="56"/>
    </row>
    <row r="21" spans="1:17" x14ac:dyDescent="0.25">
      <c r="A21" s="56"/>
      <c r="B21" s="56"/>
      <c r="C21" s="56"/>
    </row>
    <row r="22" spans="1:17" x14ac:dyDescent="0.25">
      <c r="A22" s="85"/>
      <c r="B22" s="85"/>
      <c r="C22" s="85"/>
    </row>
    <row r="23" spans="1:17" ht="18.75" thickBot="1" x14ac:dyDescent="0.3">
      <c r="A23" s="84" t="s">
        <v>248</v>
      </c>
      <c r="B23" s="84"/>
      <c r="C23" s="52" t="s">
        <v>225</v>
      </c>
    </row>
    <row r="24" spans="1:17" ht="15.75" thickBot="1" x14ac:dyDescent="0.3">
      <c r="A24" s="49"/>
      <c r="B24" s="50" t="s">
        <v>226</v>
      </c>
      <c r="C24" s="67">
        <v>45289</v>
      </c>
    </row>
    <row r="25" spans="1:17" ht="15.75" thickBot="1" x14ac:dyDescent="0.3">
      <c r="A25" s="49"/>
      <c r="B25" s="51"/>
      <c r="C25" s="53"/>
    </row>
    <row r="26" spans="1:17" ht="15.75" thickBot="1" x14ac:dyDescent="0.3">
      <c r="A26" s="49"/>
      <c r="B26" s="50" t="s">
        <v>227</v>
      </c>
      <c r="C26" s="53"/>
    </row>
    <row r="27" spans="1:17" ht="15.75" thickBot="1" x14ac:dyDescent="0.3">
      <c r="A27" s="49"/>
      <c r="B27" s="51"/>
      <c r="C27" s="53"/>
    </row>
    <row r="28" spans="1:17" ht="15.75" thickBot="1" x14ac:dyDescent="0.3">
      <c r="A28" s="49"/>
      <c r="B28" s="50" t="s">
        <v>228</v>
      </c>
      <c r="C28" s="53">
        <v>906</v>
      </c>
    </row>
    <row r="29" spans="1:17" ht="15.75" thickBot="1" x14ac:dyDescent="0.3">
      <c r="A29" s="49" t="s">
        <v>229</v>
      </c>
      <c r="B29" s="86" t="s">
        <v>227</v>
      </c>
      <c r="C29" s="81"/>
    </row>
    <row r="30" spans="1:17" ht="15.75" thickBot="1" x14ac:dyDescent="0.3">
      <c r="A30" s="49" t="s">
        <v>230</v>
      </c>
      <c r="B30" s="86"/>
      <c r="C30" s="81"/>
    </row>
    <row r="31" spans="1:17" ht="15.75" thickBot="1" x14ac:dyDescent="0.3">
      <c r="A31" s="49" t="s">
        <v>251</v>
      </c>
      <c r="B31" s="86"/>
      <c r="C31" s="81"/>
    </row>
    <row r="32" spans="1:17" ht="15.75" thickBot="1" x14ac:dyDescent="0.3">
      <c r="A32" s="49" t="s">
        <v>252</v>
      </c>
      <c r="B32" s="50" t="s">
        <v>231</v>
      </c>
      <c r="C32" s="53">
        <v>6652011687</v>
      </c>
    </row>
    <row r="33" spans="1:3" ht="15.75" thickBot="1" x14ac:dyDescent="0.3">
      <c r="A33" s="49"/>
      <c r="B33" s="51"/>
      <c r="C33" s="53"/>
    </row>
    <row r="34" spans="1:3" ht="15.75" thickBot="1" x14ac:dyDescent="0.3">
      <c r="A34" s="49" t="s">
        <v>232</v>
      </c>
      <c r="B34" s="80"/>
      <c r="C34" s="81"/>
    </row>
    <row r="35" spans="1:3" ht="15.75" thickBot="1" x14ac:dyDescent="0.3">
      <c r="A35" s="49" t="s">
        <v>249</v>
      </c>
      <c r="B35" s="80"/>
      <c r="C35" s="81"/>
    </row>
    <row r="36" spans="1:3" ht="30.75" thickBot="1" x14ac:dyDescent="0.3">
      <c r="A36" s="49" t="s">
        <v>250</v>
      </c>
      <c r="B36" s="50" t="s">
        <v>233</v>
      </c>
      <c r="C36" s="53">
        <v>668501001</v>
      </c>
    </row>
    <row r="37" spans="1:3" ht="15.75" thickBot="1" x14ac:dyDescent="0.3">
      <c r="A37" s="49"/>
      <c r="B37" s="50" t="s">
        <v>234</v>
      </c>
      <c r="C37" s="55">
        <v>383</v>
      </c>
    </row>
    <row r="38" spans="1:3" x14ac:dyDescent="0.25">
      <c r="A38" s="49" t="s">
        <v>235</v>
      </c>
      <c r="B38" s="49"/>
      <c r="C38" s="49"/>
    </row>
    <row r="41" spans="1:3" ht="16.5" x14ac:dyDescent="0.25">
      <c r="A41" s="34" t="s">
        <v>236</v>
      </c>
    </row>
    <row r="42" spans="1:3" ht="16.5" x14ac:dyDescent="0.25">
      <c r="A42" s="34" t="s">
        <v>237</v>
      </c>
    </row>
  </sheetData>
  <mergeCells count="12">
    <mergeCell ref="B34:B35"/>
    <mergeCell ref="C34:C35"/>
    <mergeCell ref="B2:C2"/>
    <mergeCell ref="B8:C8"/>
    <mergeCell ref="B12:C12"/>
    <mergeCell ref="A17:C17"/>
    <mergeCell ref="A18:C18"/>
    <mergeCell ref="A19:C19"/>
    <mergeCell ref="A22:C22"/>
    <mergeCell ref="A23:B23"/>
    <mergeCell ref="B29:B31"/>
    <mergeCell ref="C29:C3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L14" sqref="L14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159</v>
      </c>
      <c r="C4" s="106"/>
      <c r="D4" s="106"/>
      <c r="E4" s="106"/>
      <c r="P4" s="2"/>
    </row>
    <row r="5" spans="1:16" ht="16.5" customHeight="1" x14ac:dyDescent="0.25"/>
    <row r="6" spans="1:16" ht="24" x14ac:dyDescent="0.25">
      <c r="A6" s="87" t="s">
        <v>73</v>
      </c>
      <c r="B6" s="87" t="s">
        <v>132</v>
      </c>
      <c r="C6" s="87" t="s">
        <v>160</v>
      </c>
      <c r="D6" s="87" t="s">
        <v>161</v>
      </c>
      <c r="E6" s="22" t="s">
        <v>162</v>
      </c>
    </row>
    <row r="7" spans="1:16" x14ac:dyDescent="0.25">
      <c r="A7" s="87"/>
      <c r="B7" s="87"/>
      <c r="C7" s="87"/>
      <c r="D7" s="87"/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1"/>
      <c r="D9" s="9"/>
      <c r="E9" s="11">
        <f>C9*D9</f>
        <v>0</v>
      </c>
    </row>
    <row r="10" spans="1:16" x14ac:dyDescent="0.25">
      <c r="A10" s="9">
        <v>2</v>
      </c>
      <c r="B10" s="9"/>
      <c r="C10" s="11"/>
      <c r="D10" s="9"/>
      <c r="E10" s="11">
        <f t="shared" ref="E10:E18" si="0">C10*D10</f>
        <v>0</v>
      </c>
    </row>
    <row r="11" spans="1:16" x14ac:dyDescent="0.25">
      <c r="A11" s="9">
        <v>3</v>
      </c>
      <c r="B11" s="9"/>
      <c r="C11" s="11"/>
      <c r="D11" s="9"/>
      <c r="E11" s="11">
        <f t="shared" si="0"/>
        <v>0</v>
      </c>
    </row>
    <row r="12" spans="1:16" x14ac:dyDescent="0.25">
      <c r="A12" s="9">
        <v>4</v>
      </c>
      <c r="B12" s="9"/>
      <c r="C12" s="11"/>
      <c r="D12" s="9"/>
      <c r="E12" s="11">
        <f t="shared" si="0"/>
        <v>0</v>
      </c>
    </row>
    <row r="13" spans="1:16" x14ac:dyDescent="0.25">
      <c r="A13" s="9">
        <v>5</v>
      </c>
      <c r="B13" s="9"/>
      <c r="C13" s="11"/>
      <c r="D13" s="9"/>
      <c r="E13" s="11">
        <f t="shared" si="0"/>
        <v>0</v>
      </c>
    </row>
    <row r="14" spans="1:16" x14ac:dyDescent="0.25">
      <c r="A14" s="9">
        <v>6</v>
      </c>
      <c r="B14" s="9"/>
      <c r="C14" s="11"/>
      <c r="D14" s="9"/>
      <c r="E14" s="11">
        <f t="shared" si="0"/>
        <v>0</v>
      </c>
      <c r="L14" s="27"/>
    </row>
    <row r="15" spans="1:16" x14ac:dyDescent="0.25">
      <c r="A15" s="9">
        <v>7</v>
      </c>
      <c r="B15" s="9"/>
      <c r="C15" s="11"/>
      <c r="D15" s="9"/>
      <c r="E15" s="11">
        <f t="shared" si="0"/>
        <v>0</v>
      </c>
    </row>
    <row r="16" spans="1:16" x14ac:dyDescent="0.25">
      <c r="A16" s="9">
        <v>8</v>
      </c>
      <c r="B16" s="9"/>
      <c r="C16" s="11"/>
      <c r="D16" s="9"/>
      <c r="E16" s="11">
        <f t="shared" si="0"/>
        <v>0</v>
      </c>
    </row>
    <row r="17" spans="1:5" x14ac:dyDescent="0.25">
      <c r="A17" s="9">
        <v>9</v>
      </c>
      <c r="B17" s="9"/>
      <c r="C17" s="11"/>
      <c r="D17" s="9"/>
      <c r="E17" s="11">
        <f t="shared" si="0"/>
        <v>0</v>
      </c>
    </row>
    <row r="18" spans="1:5" x14ac:dyDescent="0.25">
      <c r="A18" s="9">
        <v>10</v>
      </c>
      <c r="B18" s="10"/>
      <c r="C18" s="12"/>
      <c r="D18" s="10"/>
      <c r="E18" s="11">
        <f t="shared" si="0"/>
        <v>0</v>
      </c>
    </row>
    <row r="19" spans="1:5" x14ac:dyDescent="0.25">
      <c r="A19" s="10"/>
      <c r="B19" s="10" t="s">
        <v>131</v>
      </c>
      <c r="C19" s="11">
        <f>SUM(C9:C18)</f>
        <v>0</v>
      </c>
      <c r="D19" s="17">
        <f t="shared" ref="D19:E19" si="1">SUM(D9:D18)</f>
        <v>0</v>
      </c>
      <c r="E19" s="11">
        <f t="shared" si="1"/>
        <v>0</v>
      </c>
    </row>
  </sheetData>
  <mergeCells count="7">
    <mergeCell ref="D1:E1"/>
    <mergeCell ref="D2:E2"/>
    <mergeCell ref="B4:E4"/>
    <mergeCell ref="A6:A7"/>
    <mergeCell ref="B6:B7"/>
    <mergeCell ref="C6:C7"/>
    <mergeCell ref="D6:D7"/>
  </mergeCells>
  <pageMargins left="0.17" right="0.17" top="0.75" bottom="0.28999999999999998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sqref="A1:XFD1048576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36" customHeight="1" x14ac:dyDescent="0.25">
      <c r="A4" s="112" t="s">
        <v>163</v>
      </c>
      <c r="B4" s="112"/>
      <c r="C4" s="112"/>
      <c r="D4" s="112"/>
      <c r="E4" s="112"/>
      <c r="P4" s="2"/>
    </row>
    <row r="5" spans="1:16" ht="16.5" customHeight="1" x14ac:dyDescent="0.25"/>
    <row r="6" spans="1:16" ht="24" x14ac:dyDescent="0.25">
      <c r="A6" s="87" t="s">
        <v>73</v>
      </c>
      <c r="B6" s="87" t="s">
        <v>132</v>
      </c>
      <c r="C6" s="87" t="s">
        <v>160</v>
      </c>
      <c r="D6" s="87" t="s">
        <v>161</v>
      </c>
      <c r="E6" s="22" t="s">
        <v>162</v>
      </c>
    </row>
    <row r="7" spans="1:16" x14ac:dyDescent="0.25">
      <c r="A7" s="87"/>
      <c r="B7" s="87"/>
      <c r="C7" s="87"/>
      <c r="D7" s="87"/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1"/>
      <c r="D9" s="9"/>
      <c r="E9" s="11">
        <f>C9*D9</f>
        <v>0</v>
      </c>
    </row>
    <row r="10" spans="1:16" x14ac:dyDescent="0.25">
      <c r="A10" s="9">
        <v>2</v>
      </c>
      <c r="B10" s="9"/>
      <c r="C10" s="11"/>
      <c r="D10" s="9"/>
      <c r="E10" s="11">
        <f t="shared" ref="E10:E18" si="0">C10*D10</f>
        <v>0</v>
      </c>
    </row>
    <row r="11" spans="1:16" x14ac:dyDescent="0.25">
      <c r="A11" s="9">
        <v>3</v>
      </c>
      <c r="B11" s="9"/>
      <c r="C11" s="11"/>
      <c r="D11" s="9"/>
      <c r="E11" s="11">
        <f t="shared" si="0"/>
        <v>0</v>
      </c>
    </row>
    <row r="12" spans="1:16" x14ac:dyDescent="0.25">
      <c r="A12" s="9">
        <v>4</v>
      </c>
      <c r="B12" s="9"/>
      <c r="C12" s="11"/>
      <c r="D12" s="9"/>
      <c r="E12" s="11">
        <f t="shared" si="0"/>
        <v>0</v>
      </c>
      <c r="J12" s="27"/>
    </row>
    <row r="13" spans="1:16" x14ac:dyDescent="0.25">
      <c r="A13" s="9">
        <v>5</v>
      </c>
      <c r="B13" s="9"/>
      <c r="C13" s="11"/>
      <c r="D13" s="9"/>
      <c r="E13" s="11">
        <f t="shared" si="0"/>
        <v>0</v>
      </c>
    </row>
    <row r="14" spans="1:16" x14ac:dyDescent="0.25">
      <c r="A14" s="9">
        <v>6</v>
      </c>
      <c r="B14" s="9"/>
      <c r="C14" s="11"/>
      <c r="D14" s="9"/>
      <c r="E14" s="11">
        <f t="shared" si="0"/>
        <v>0</v>
      </c>
    </row>
    <row r="15" spans="1:16" x14ac:dyDescent="0.25">
      <c r="A15" s="9">
        <v>7</v>
      </c>
      <c r="B15" s="9"/>
      <c r="C15" s="11"/>
      <c r="D15" s="9"/>
      <c r="E15" s="11">
        <f t="shared" si="0"/>
        <v>0</v>
      </c>
    </row>
    <row r="16" spans="1:16" x14ac:dyDescent="0.25">
      <c r="A16" s="9">
        <v>8</v>
      </c>
      <c r="B16" s="9"/>
      <c r="C16" s="11"/>
      <c r="D16" s="9"/>
      <c r="E16" s="11">
        <f t="shared" si="0"/>
        <v>0</v>
      </c>
    </row>
    <row r="17" spans="1:5" x14ac:dyDescent="0.25">
      <c r="A17" s="9">
        <v>9</v>
      </c>
      <c r="B17" s="9"/>
      <c r="C17" s="11"/>
      <c r="D17" s="9"/>
      <c r="E17" s="11">
        <f t="shared" si="0"/>
        <v>0</v>
      </c>
    </row>
    <row r="18" spans="1:5" x14ac:dyDescent="0.25">
      <c r="A18" s="9">
        <v>10</v>
      </c>
      <c r="B18" s="10"/>
      <c r="C18" s="12"/>
      <c r="D18" s="10"/>
      <c r="E18" s="11">
        <f t="shared" si="0"/>
        <v>0</v>
      </c>
    </row>
    <row r="19" spans="1:5" x14ac:dyDescent="0.25">
      <c r="A19" s="10"/>
      <c r="B19" s="10" t="s">
        <v>131</v>
      </c>
      <c r="C19" s="11">
        <f>SUM(C9:C18)</f>
        <v>0</v>
      </c>
      <c r="D19" s="17">
        <f t="shared" ref="D19:E19" si="1">SUM(D9:D18)</f>
        <v>0</v>
      </c>
      <c r="E19" s="11">
        <f t="shared" si="1"/>
        <v>0</v>
      </c>
    </row>
  </sheetData>
  <mergeCells count="7">
    <mergeCell ref="D1:E1"/>
    <mergeCell ref="D2:E2"/>
    <mergeCell ref="A6:A7"/>
    <mergeCell ref="B6:B7"/>
    <mergeCell ref="C6:C7"/>
    <mergeCell ref="A4:E4"/>
    <mergeCell ref="D6:D7"/>
  </mergeCells>
  <pageMargins left="0.17" right="0.17" top="0.75" bottom="0.28999999999999998" header="0.3" footer="0.3"/>
  <pageSetup paperSize="9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G11" sqref="G11"/>
    </sheetView>
  </sheetViews>
  <sheetFormatPr defaultRowHeight="15" x14ac:dyDescent="0.25"/>
  <cols>
    <col min="2" max="2" width="25.85546875" customWidth="1"/>
    <col min="3" max="3" width="12.28515625" customWidth="1"/>
    <col min="4" max="4" width="17.5703125" customWidth="1"/>
    <col min="5" max="5" width="17.7109375" customWidth="1"/>
    <col min="6" max="6" width="17.570312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171</v>
      </c>
      <c r="C4" s="106"/>
      <c r="D4" s="106"/>
      <c r="E4" s="106"/>
      <c r="P4" s="2"/>
    </row>
    <row r="5" spans="1:16" ht="16.5" customHeight="1" x14ac:dyDescent="0.25"/>
    <row r="6" spans="1:16" ht="15" customHeight="1" x14ac:dyDescent="0.25">
      <c r="A6" s="22" t="s">
        <v>164</v>
      </c>
      <c r="B6" s="87" t="s">
        <v>166</v>
      </c>
      <c r="C6" s="87" t="s">
        <v>167</v>
      </c>
      <c r="D6" s="87" t="s">
        <v>168</v>
      </c>
      <c r="E6" s="87" t="s">
        <v>169</v>
      </c>
      <c r="F6" s="22" t="s">
        <v>78</v>
      </c>
    </row>
    <row r="7" spans="1:16" ht="21.75" customHeight="1" x14ac:dyDescent="0.25">
      <c r="A7" s="18" t="s">
        <v>165</v>
      </c>
      <c r="B7" s="87"/>
      <c r="C7" s="87"/>
      <c r="D7" s="87"/>
      <c r="E7" s="87"/>
      <c r="F7" s="18" t="s">
        <v>170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20">
        <v>6</v>
      </c>
    </row>
    <row r="9" spans="1:16" x14ac:dyDescent="0.25">
      <c r="A9" s="9">
        <v>1</v>
      </c>
      <c r="B9" s="9"/>
      <c r="C9" s="17"/>
      <c r="D9" s="9"/>
      <c r="E9" s="21"/>
      <c r="F9" s="11"/>
    </row>
    <row r="10" spans="1:16" x14ac:dyDescent="0.25">
      <c r="A10" s="9">
        <v>2</v>
      </c>
      <c r="B10" s="9"/>
      <c r="C10" s="17"/>
      <c r="D10" s="9"/>
      <c r="E10" s="21"/>
      <c r="F10" s="11"/>
      <c r="J10" s="27"/>
    </row>
    <row r="11" spans="1:16" x14ac:dyDescent="0.25">
      <c r="A11" s="9">
        <v>3</v>
      </c>
      <c r="B11" s="9"/>
      <c r="C11" s="17"/>
      <c r="D11" s="9"/>
      <c r="E11" s="21"/>
      <c r="F11" s="11"/>
    </row>
    <row r="12" spans="1:16" x14ac:dyDescent="0.25">
      <c r="A12" s="9">
        <v>4</v>
      </c>
      <c r="B12" s="9"/>
      <c r="C12" s="17"/>
      <c r="D12" s="9"/>
      <c r="E12" s="21"/>
      <c r="F12" s="11"/>
    </row>
    <row r="13" spans="1:16" x14ac:dyDescent="0.25">
      <c r="A13" s="9">
        <v>5</v>
      </c>
      <c r="B13" s="9"/>
      <c r="C13" s="17"/>
      <c r="D13" s="9"/>
      <c r="E13" s="21"/>
      <c r="F13" s="11"/>
    </row>
    <row r="14" spans="1:16" x14ac:dyDescent="0.25">
      <c r="A14" s="9">
        <v>6</v>
      </c>
      <c r="B14" s="9"/>
      <c r="C14" s="17"/>
      <c r="D14" s="9"/>
      <c r="E14" s="21"/>
      <c r="F14" s="11"/>
    </row>
    <row r="15" spans="1:16" x14ac:dyDescent="0.25">
      <c r="A15" s="9">
        <v>7</v>
      </c>
      <c r="B15" s="9"/>
      <c r="C15" s="17"/>
      <c r="D15" s="9"/>
      <c r="E15" s="21"/>
      <c r="F15" s="11"/>
    </row>
    <row r="16" spans="1:16" x14ac:dyDescent="0.25">
      <c r="A16" s="9">
        <v>8</v>
      </c>
      <c r="B16" s="9"/>
      <c r="C16" s="17"/>
      <c r="D16" s="9"/>
      <c r="E16" s="21"/>
      <c r="F16" s="11"/>
    </row>
    <row r="17" spans="1:6" x14ac:dyDescent="0.25">
      <c r="A17" s="9">
        <v>9</v>
      </c>
      <c r="B17" s="9"/>
      <c r="C17" s="17"/>
      <c r="D17" s="9"/>
      <c r="E17" s="21"/>
      <c r="F17" s="11"/>
    </row>
    <row r="18" spans="1:6" x14ac:dyDescent="0.25">
      <c r="A18" s="9">
        <v>10</v>
      </c>
      <c r="B18" s="10"/>
      <c r="C18" s="19"/>
      <c r="D18" s="10"/>
      <c r="E18" s="21"/>
      <c r="F18" s="11"/>
    </row>
    <row r="19" spans="1:6" x14ac:dyDescent="0.25">
      <c r="A19" s="10"/>
      <c r="B19" s="10" t="s">
        <v>131</v>
      </c>
      <c r="C19" s="17">
        <f>SUM(C9:C18)</f>
        <v>0</v>
      </c>
      <c r="D19" s="17">
        <f t="shared" ref="D19:F19" si="0">SUM(D9:D18)</f>
        <v>0</v>
      </c>
      <c r="E19" s="11">
        <f t="shared" si="0"/>
        <v>0</v>
      </c>
      <c r="F19" s="11">
        <f t="shared" si="0"/>
        <v>0</v>
      </c>
    </row>
  </sheetData>
  <mergeCells count="7">
    <mergeCell ref="D1:E1"/>
    <mergeCell ref="D2:E2"/>
    <mergeCell ref="B4:E4"/>
    <mergeCell ref="B6:B7"/>
    <mergeCell ref="C6:C7"/>
    <mergeCell ref="D6:D7"/>
    <mergeCell ref="E6:E7"/>
  </mergeCells>
  <pageMargins left="0.17" right="0.17" top="0.75" bottom="0.28999999999999998" header="0.3" footer="0.3"/>
  <pageSetup paperSize="9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E10" sqref="E10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36" customHeight="1" x14ac:dyDescent="0.25">
      <c r="A4" s="112" t="s">
        <v>172</v>
      </c>
      <c r="B4" s="112"/>
      <c r="C4" s="112"/>
      <c r="D4" s="112"/>
      <c r="E4" s="112"/>
      <c r="P4" s="2"/>
    </row>
    <row r="5" spans="1:16" ht="16.5" customHeight="1" x14ac:dyDescent="0.25"/>
    <row r="6" spans="1:16" ht="24" x14ac:dyDescent="0.25">
      <c r="A6" s="87" t="s">
        <v>73</v>
      </c>
      <c r="B6" s="87" t="s">
        <v>132</v>
      </c>
      <c r="C6" s="87" t="s">
        <v>173</v>
      </c>
      <c r="D6" s="22" t="s">
        <v>174</v>
      </c>
      <c r="E6" s="22" t="s">
        <v>162</v>
      </c>
    </row>
    <row r="7" spans="1:16" x14ac:dyDescent="0.25">
      <c r="A7" s="87"/>
      <c r="B7" s="87"/>
      <c r="C7" s="87"/>
      <c r="D7" s="18" t="s">
        <v>170</v>
      </c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7"/>
      <c r="D9" s="11"/>
      <c r="E9" s="11">
        <f>C9*D9</f>
        <v>0</v>
      </c>
    </row>
    <row r="10" spans="1:16" x14ac:dyDescent="0.25">
      <c r="A10" s="9">
        <v>2</v>
      </c>
      <c r="B10" s="9"/>
      <c r="C10" s="17"/>
      <c r="D10" s="11"/>
      <c r="E10" s="11">
        <f t="shared" ref="E10:E18" si="0">C10*D10</f>
        <v>0</v>
      </c>
    </row>
    <row r="11" spans="1:16" x14ac:dyDescent="0.25">
      <c r="A11" s="9">
        <v>3</v>
      </c>
      <c r="B11" s="9"/>
      <c r="C11" s="17"/>
      <c r="D11" s="11"/>
      <c r="E11" s="11">
        <f t="shared" si="0"/>
        <v>0</v>
      </c>
    </row>
    <row r="12" spans="1:16" x14ac:dyDescent="0.25">
      <c r="A12" s="9">
        <v>4</v>
      </c>
      <c r="B12" s="9"/>
      <c r="C12" s="17"/>
      <c r="D12" s="11"/>
      <c r="E12" s="11">
        <f t="shared" si="0"/>
        <v>0</v>
      </c>
    </row>
    <row r="13" spans="1:16" x14ac:dyDescent="0.25">
      <c r="A13" s="9">
        <v>5</v>
      </c>
      <c r="B13" s="9"/>
      <c r="C13" s="17"/>
      <c r="D13" s="11"/>
      <c r="E13" s="11">
        <f t="shared" si="0"/>
        <v>0</v>
      </c>
    </row>
    <row r="14" spans="1:16" x14ac:dyDescent="0.25">
      <c r="A14" s="9">
        <v>6</v>
      </c>
      <c r="B14" s="9"/>
      <c r="C14" s="17"/>
      <c r="D14" s="11"/>
      <c r="E14" s="11">
        <f t="shared" si="0"/>
        <v>0</v>
      </c>
    </row>
    <row r="15" spans="1:16" x14ac:dyDescent="0.25">
      <c r="A15" s="9">
        <v>7</v>
      </c>
      <c r="B15" s="9"/>
      <c r="C15" s="17"/>
      <c r="D15" s="11"/>
      <c r="E15" s="11">
        <f t="shared" si="0"/>
        <v>0</v>
      </c>
    </row>
    <row r="16" spans="1:16" x14ac:dyDescent="0.25">
      <c r="A16" s="9">
        <v>8</v>
      </c>
      <c r="B16" s="9"/>
      <c r="C16" s="17"/>
      <c r="D16" s="11"/>
      <c r="E16" s="11">
        <f t="shared" si="0"/>
        <v>0</v>
      </c>
    </row>
    <row r="17" spans="1:5" x14ac:dyDescent="0.25">
      <c r="A17" s="9">
        <v>9</v>
      </c>
      <c r="B17" s="9"/>
      <c r="C17" s="17"/>
      <c r="D17" s="11"/>
      <c r="E17" s="11">
        <f t="shared" si="0"/>
        <v>0</v>
      </c>
    </row>
    <row r="18" spans="1:5" x14ac:dyDescent="0.25">
      <c r="A18" s="9">
        <v>10</v>
      </c>
      <c r="B18" s="10"/>
      <c r="C18" s="19"/>
      <c r="D18" s="12"/>
      <c r="E18" s="11">
        <f t="shared" si="0"/>
        <v>0</v>
      </c>
    </row>
    <row r="19" spans="1:5" x14ac:dyDescent="0.25">
      <c r="A19" s="10"/>
      <c r="B19" s="10" t="s">
        <v>131</v>
      </c>
      <c r="C19" s="17">
        <f>SUM(C9:C18)</f>
        <v>0</v>
      </c>
      <c r="D19" s="11">
        <f t="shared" ref="D19:E19" si="1">SUM(D9:D18)</f>
        <v>0</v>
      </c>
      <c r="E19" s="11">
        <f t="shared" si="1"/>
        <v>0</v>
      </c>
    </row>
  </sheetData>
  <mergeCells count="6">
    <mergeCell ref="D1:E1"/>
    <mergeCell ref="D2:E2"/>
    <mergeCell ref="A4:E4"/>
    <mergeCell ref="A6:A7"/>
    <mergeCell ref="B6:B7"/>
    <mergeCell ref="C6:C7"/>
  </mergeCells>
  <pageMargins left="0.17" right="0.17" top="0.75" bottom="0.28999999999999998" header="0.3" footer="0.3"/>
  <pageSetup paperSize="9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K8" sqref="K8"/>
    </sheetView>
  </sheetViews>
  <sheetFormatPr defaultRowHeight="15" x14ac:dyDescent="0.25"/>
  <cols>
    <col min="2" max="2" width="25.85546875" customWidth="1"/>
    <col min="3" max="3" width="12.28515625" customWidth="1"/>
    <col min="4" max="4" width="17.5703125" customWidth="1"/>
    <col min="5" max="5" width="17.7109375" customWidth="1"/>
    <col min="6" max="6" width="17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175</v>
      </c>
      <c r="C4" s="106"/>
      <c r="D4" s="106"/>
      <c r="E4" s="106"/>
      <c r="P4" s="2"/>
    </row>
    <row r="5" spans="1:16" ht="16.5" customHeight="1" x14ac:dyDescent="0.25"/>
    <row r="6" spans="1:16" x14ac:dyDescent="0.25">
      <c r="A6" s="22" t="s">
        <v>164</v>
      </c>
      <c r="B6" s="22" t="s">
        <v>176</v>
      </c>
      <c r="C6" s="22" t="s">
        <v>178</v>
      </c>
      <c r="D6" s="22" t="s">
        <v>135</v>
      </c>
      <c r="E6" s="22" t="s">
        <v>181</v>
      </c>
      <c r="F6" s="22" t="s">
        <v>139</v>
      </c>
    </row>
    <row r="7" spans="1:16" x14ac:dyDescent="0.25">
      <c r="A7" s="18" t="s">
        <v>165</v>
      </c>
      <c r="B7" s="18" t="s">
        <v>177</v>
      </c>
      <c r="C7" s="18" t="s">
        <v>179</v>
      </c>
      <c r="D7" s="18" t="s">
        <v>180</v>
      </c>
      <c r="E7" s="18" t="s">
        <v>170</v>
      </c>
      <c r="F7" s="18" t="s">
        <v>182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20">
        <v>6</v>
      </c>
      <c r="K8" s="27"/>
    </row>
    <row r="9" spans="1:16" x14ac:dyDescent="0.25">
      <c r="A9" s="9">
        <v>1</v>
      </c>
      <c r="B9" s="9"/>
      <c r="C9" s="17"/>
      <c r="D9" s="9"/>
      <c r="E9" s="21"/>
      <c r="F9" s="11">
        <f>D9*E9</f>
        <v>0</v>
      </c>
    </row>
    <row r="10" spans="1:16" x14ac:dyDescent="0.25">
      <c r="A10" s="9">
        <v>2</v>
      </c>
      <c r="B10" s="9"/>
      <c r="C10" s="17"/>
      <c r="D10" s="9"/>
      <c r="E10" s="21"/>
      <c r="F10" s="11">
        <f t="shared" ref="F10:F18" si="0">D10*E10</f>
        <v>0</v>
      </c>
    </row>
    <row r="11" spans="1:16" x14ac:dyDescent="0.25">
      <c r="A11" s="9">
        <v>3</v>
      </c>
      <c r="B11" s="9"/>
      <c r="C11" s="17"/>
      <c r="D11" s="9"/>
      <c r="E11" s="21"/>
      <c r="F11" s="11">
        <f t="shared" si="0"/>
        <v>0</v>
      </c>
    </row>
    <row r="12" spans="1:16" x14ac:dyDescent="0.25">
      <c r="A12" s="9">
        <v>4</v>
      </c>
      <c r="B12" s="9"/>
      <c r="C12" s="17"/>
      <c r="D12" s="9"/>
      <c r="E12" s="21"/>
      <c r="F12" s="11">
        <f t="shared" si="0"/>
        <v>0</v>
      </c>
    </row>
    <row r="13" spans="1:16" x14ac:dyDescent="0.25">
      <c r="A13" s="9">
        <v>5</v>
      </c>
      <c r="B13" s="9"/>
      <c r="C13" s="17"/>
      <c r="D13" s="9"/>
      <c r="E13" s="21"/>
      <c r="F13" s="11">
        <f t="shared" si="0"/>
        <v>0</v>
      </c>
    </row>
    <row r="14" spans="1:16" x14ac:dyDescent="0.25">
      <c r="A14" s="9">
        <v>6</v>
      </c>
      <c r="B14" s="9"/>
      <c r="C14" s="17"/>
      <c r="D14" s="9"/>
      <c r="E14" s="21"/>
      <c r="F14" s="11">
        <f t="shared" si="0"/>
        <v>0</v>
      </c>
    </row>
    <row r="15" spans="1:16" x14ac:dyDescent="0.25">
      <c r="A15" s="9">
        <v>7</v>
      </c>
      <c r="B15" s="9"/>
      <c r="C15" s="17"/>
      <c r="D15" s="9"/>
      <c r="E15" s="21"/>
      <c r="F15" s="11">
        <f t="shared" si="0"/>
        <v>0</v>
      </c>
    </row>
    <row r="16" spans="1:16" x14ac:dyDescent="0.25">
      <c r="A16" s="9">
        <v>8</v>
      </c>
      <c r="B16" s="9"/>
      <c r="C16" s="17"/>
      <c r="D16" s="9"/>
      <c r="E16" s="21"/>
      <c r="F16" s="11">
        <f t="shared" si="0"/>
        <v>0</v>
      </c>
    </row>
    <row r="17" spans="1:6" x14ac:dyDescent="0.25">
      <c r="A17" s="9">
        <v>9</v>
      </c>
      <c r="B17" s="9"/>
      <c r="C17" s="17"/>
      <c r="D17" s="9"/>
      <c r="E17" s="21"/>
      <c r="F17" s="11">
        <f t="shared" si="0"/>
        <v>0</v>
      </c>
    </row>
    <row r="18" spans="1:6" x14ac:dyDescent="0.25">
      <c r="A18" s="9">
        <v>10</v>
      </c>
      <c r="B18" s="10"/>
      <c r="C18" s="19"/>
      <c r="D18" s="10"/>
      <c r="E18" s="21"/>
      <c r="F18" s="11">
        <f t="shared" si="0"/>
        <v>0</v>
      </c>
    </row>
    <row r="19" spans="1:6" x14ac:dyDescent="0.25">
      <c r="A19" s="10"/>
      <c r="B19" s="10" t="s">
        <v>131</v>
      </c>
      <c r="C19" s="17"/>
      <c r="D19" s="17">
        <f t="shared" ref="D19:F19" si="1">SUM(D9:D18)</f>
        <v>0</v>
      </c>
      <c r="E19" s="11">
        <f t="shared" si="1"/>
        <v>0</v>
      </c>
      <c r="F19" s="11">
        <f t="shared" si="1"/>
        <v>0</v>
      </c>
    </row>
  </sheetData>
  <mergeCells count="3">
    <mergeCell ref="D1:E1"/>
    <mergeCell ref="D2:E2"/>
    <mergeCell ref="B4:E4"/>
  </mergeCells>
  <pageMargins left="0.17" right="0.17" top="0.75" bottom="0.28999999999999998" header="0.3" footer="0.3"/>
  <pageSetup paperSize="9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L15" sqref="L15"/>
    </sheetView>
  </sheetViews>
  <sheetFormatPr defaultRowHeight="15" x14ac:dyDescent="0.25"/>
  <cols>
    <col min="2" max="2" width="25.85546875" customWidth="1"/>
    <col min="3" max="3" width="15.42578125" customWidth="1"/>
    <col min="4" max="4" width="21.28515625" customWidth="1"/>
    <col min="5" max="5" width="17.7109375" customWidth="1"/>
    <col min="6" max="6" width="17" customWidth="1"/>
    <col min="7" max="7" width="18.42578125" customWidth="1"/>
  </cols>
  <sheetData>
    <row r="1" spans="1:16" x14ac:dyDescent="0.25">
      <c r="F1" s="107" t="s">
        <v>149</v>
      </c>
      <c r="G1" s="107"/>
      <c r="L1" s="2"/>
      <c r="M1" s="2"/>
      <c r="N1" s="2"/>
    </row>
    <row r="2" spans="1:16" ht="71.25" customHeight="1" x14ac:dyDescent="0.25">
      <c r="F2" s="108" t="s">
        <v>150</v>
      </c>
      <c r="G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191</v>
      </c>
      <c r="C4" s="106"/>
      <c r="D4" s="106"/>
      <c r="E4" s="106"/>
      <c r="P4" s="2"/>
    </row>
    <row r="5" spans="1:16" ht="16.5" customHeight="1" x14ac:dyDescent="0.25"/>
    <row r="6" spans="1:16" s="4" customFormat="1" ht="48" x14ac:dyDescent="0.25">
      <c r="A6" s="22" t="s">
        <v>164</v>
      </c>
      <c r="B6" s="113" t="s">
        <v>132</v>
      </c>
      <c r="C6" s="22" t="s">
        <v>189</v>
      </c>
      <c r="D6" s="22" t="s">
        <v>187</v>
      </c>
      <c r="E6" s="22" t="s">
        <v>188</v>
      </c>
      <c r="F6" s="22" t="s">
        <v>190</v>
      </c>
      <c r="G6" s="29" t="s">
        <v>139</v>
      </c>
    </row>
    <row r="7" spans="1:16" x14ac:dyDescent="0.25">
      <c r="A7" s="18" t="s">
        <v>165</v>
      </c>
      <c r="B7" s="114"/>
      <c r="C7" s="28" t="s">
        <v>183</v>
      </c>
      <c r="D7" s="18" t="s">
        <v>186</v>
      </c>
      <c r="E7" s="18" t="s">
        <v>170</v>
      </c>
      <c r="F7" s="18" t="s">
        <v>184</v>
      </c>
      <c r="G7" s="28" t="s">
        <v>185</v>
      </c>
    </row>
    <row r="8" spans="1:16" x14ac:dyDescent="0.25">
      <c r="A8" s="9">
        <v>1</v>
      </c>
      <c r="B8" s="9">
        <v>2</v>
      </c>
      <c r="C8" s="24">
        <v>3</v>
      </c>
      <c r="D8" s="9">
        <v>4</v>
      </c>
      <c r="E8" s="9">
        <v>5</v>
      </c>
      <c r="F8" s="9">
        <v>6</v>
      </c>
      <c r="G8" s="25">
        <v>7</v>
      </c>
    </row>
    <row r="9" spans="1:16" x14ac:dyDescent="0.25">
      <c r="A9" s="9">
        <v>1</v>
      </c>
      <c r="B9" s="9"/>
      <c r="C9" s="24"/>
      <c r="D9" s="9"/>
      <c r="E9" s="21"/>
      <c r="F9" s="26"/>
      <c r="G9" s="11">
        <f>F9*E9*C9</f>
        <v>0</v>
      </c>
      <c r="M9" s="27"/>
    </row>
    <row r="10" spans="1:16" x14ac:dyDescent="0.25">
      <c r="A10" s="9">
        <v>2</v>
      </c>
      <c r="B10" s="9"/>
      <c r="C10" s="23"/>
      <c r="D10" s="9"/>
      <c r="E10" s="21"/>
      <c r="F10" s="26"/>
      <c r="G10" s="11">
        <f>F10*E10*C10</f>
        <v>0</v>
      </c>
    </row>
    <row r="11" spans="1:16" x14ac:dyDescent="0.25">
      <c r="A11" s="9">
        <v>3</v>
      </c>
      <c r="B11" s="9"/>
      <c r="C11" s="17"/>
      <c r="D11" s="9"/>
      <c r="E11" s="21"/>
      <c r="F11" s="26"/>
      <c r="G11" s="11">
        <f t="shared" ref="G11:G18" si="0">F11*E11*C11</f>
        <v>0</v>
      </c>
    </row>
    <row r="12" spans="1:16" x14ac:dyDescent="0.25">
      <c r="A12" s="9">
        <v>4</v>
      </c>
      <c r="B12" s="9"/>
      <c r="C12" s="17"/>
      <c r="D12" s="9"/>
      <c r="E12" s="21"/>
      <c r="F12" s="26"/>
      <c r="G12" s="11">
        <f t="shared" si="0"/>
        <v>0</v>
      </c>
    </row>
    <row r="13" spans="1:16" x14ac:dyDescent="0.25">
      <c r="A13" s="9">
        <v>5</v>
      </c>
      <c r="B13" s="9"/>
      <c r="C13" s="17"/>
      <c r="D13" s="9"/>
      <c r="E13" s="21"/>
      <c r="F13" s="26"/>
      <c r="G13" s="11">
        <f t="shared" si="0"/>
        <v>0</v>
      </c>
    </row>
    <row r="14" spans="1:16" x14ac:dyDescent="0.25">
      <c r="A14" s="9">
        <v>6</v>
      </c>
      <c r="B14" s="9"/>
      <c r="C14" s="17"/>
      <c r="D14" s="9"/>
      <c r="E14" s="21"/>
      <c r="F14" s="26"/>
      <c r="G14" s="11">
        <f t="shared" si="0"/>
        <v>0</v>
      </c>
    </row>
    <row r="15" spans="1:16" x14ac:dyDescent="0.25">
      <c r="A15" s="9">
        <v>7</v>
      </c>
      <c r="B15" s="9"/>
      <c r="C15" s="17"/>
      <c r="D15" s="9"/>
      <c r="E15" s="21"/>
      <c r="F15" s="26"/>
      <c r="G15" s="11">
        <f t="shared" si="0"/>
        <v>0</v>
      </c>
    </row>
    <row r="16" spans="1:16" x14ac:dyDescent="0.25">
      <c r="A16" s="9">
        <v>8</v>
      </c>
      <c r="B16" s="9"/>
      <c r="C16" s="17"/>
      <c r="D16" s="9"/>
      <c r="E16" s="21"/>
      <c r="F16" s="26"/>
      <c r="G16" s="11">
        <f t="shared" si="0"/>
        <v>0</v>
      </c>
    </row>
    <row r="17" spans="1:7" x14ac:dyDescent="0.25">
      <c r="A17" s="9">
        <v>9</v>
      </c>
      <c r="B17" s="9"/>
      <c r="C17" s="17"/>
      <c r="D17" s="9"/>
      <c r="E17" s="21"/>
      <c r="F17" s="26"/>
      <c r="G17" s="11">
        <f t="shared" si="0"/>
        <v>0</v>
      </c>
    </row>
    <row r="18" spans="1:7" x14ac:dyDescent="0.25">
      <c r="A18" s="9">
        <v>10</v>
      </c>
      <c r="B18" s="10"/>
      <c r="C18" s="19"/>
      <c r="D18" s="10"/>
      <c r="E18" s="21"/>
      <c r="F18" s="26"/>
      <c r="G18" s="11">
        <f t="shared" si="0"/>
        <v>0</v>
      </c>
    </row>
    <row r="19" spans="1:7" x14ac:dyDescent="0.25">
      <c r="A19" s="10"/>
      <c r="B19" s="10" t="s">
        <v>131</v>
      </c>
      <c r="C19" s="17"/>
      <c r="D19" s="17">
        <f t="shared" ref="D19:F19" si="1">SUM(D9:D18)</f>
        <v>0</v>
      </c>
      <c r="E19" s="11">
        <f t="shared" si="1"/>
        <v>0</v>
      </c>
      <c r="F19" s="17">
        <f t="shared" si="1"/>
        <v>0</v>
      </c>
      <c r="G19" s="11">
        <f>SUM(G9:G18)</f>
        <v>0</v>
      </c>
    </row>
  </sheetData>
  <mergeCells count="4">
    <mergeCell ref="F1:G1"/>
    <mergeCell ref="F2:G2"/>
    <mergeCell ref="B4:E4"/>
    <mergeCell ref="B6:B7"/>
  </mergeCells>
  <pageMargins left="0.17" right="0.17" top="0.75" bottom="0.28999999999999998" header="0.3" footer="0.3"/>
  <pageSetup paperSize="9" scale="80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I8" sqref="I8"/>
    </sheetView>
  </sheetViews>
  <sheetFormatPr defaultRowHeight="15" x14ac:dyDescent="0.25"/>
  <cols>
    <col min="2" max="2" width="25.85546875" customWidth="1"/>
    <col min="3" max="3" width="12.28515625" customWidth="1"/>
    <col min="4" max="4" width="17.5703125" customWidth="1"/>
    <col min="5" max="5" width="17.7109375" customWidth="1"/>
    <col min="6" max="6" width="17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192</v>
      </c>
      <c r="C4" s="106"/>
      <c r="D4" s="106"/>
      <c r="E4" s="106"/>
      <c r="P4" s="2"/>
    </row>
    <row r="5" spans="1:16" ht="16.5" customHeight="1" x14ac:dyDescent="0.25"/>
    <row r="6" spans="1:16" ht="24" x14ac:dyDescent="0.25">
      <c r="A6" s="22" t="s">
        <v>164</v>
      </c>
      <c r="B6" s="87" t="s">
        <v>132</v>
      </c>
      <c r="C6" s="110" t="s">
        <v>196</v>
      </c>
      <c r="D6" s="22" t="s">
        <v>193</v>
      </c>
      <c r="E6" s="22" t="s">
        <v>195</v>
      </c>
      <c r="F6" s="22" t="s">
        <v>139</v>
      </c>
    </row>
    <row r="7" spans="1:16" x14ac:dyDescent="0.25">
      <c r="A7" s="18" t="s">
        <v>165</v>
      </c>
      <c r="B7" s="87"/>
      <c r="C7" s="111"/>
      <c r="D7" s="18" t="s">
        <v>183</v>
      </c>
      <c r="E7" s="18" t="s">
        <v>194</v>
      </c>
      <c r="F7" s="18" t="s">
        <v>182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20">
        <v>6</v>
      </c>
    </row>
    <row r="9" spans="1:16" x14ac:dyDescent="0.25">
      <c r="A9" s="9">
        <v>1</v>
      </c>
      <c r="B9" s="9"/>
      <c r="C9" s="17"/>
      <c r="D9" s="9"/>
      <c r="E9" s="21"/>
      <c r="F9" s="11">
        <f>D9*E9</f>
        <v>0</v>
      </c>
    </row>
    <row r="10" spans="1:16" x14ac:dyDescent="0.25">
      <c r="A10" s="9">
        <v>2</v>
      </c>
      <c r="B10" s="9"/>
      <c r="C10" s="17"/>
      <c r="D10" s="9"/>
      <c r="E10" s="21"/>
      <c r="F10" s="11">
        <f t="shared" ref="F10:F18" si="0">D10*E10</f>
        <v>0</v>
      </c>
    </row>
    <row r="11" spans="1:16" x14ac:dyDescent="0.25">
      <c r="A11" s="9">
        <v>3</v>
      </c>
      <c r="B11" s="9"/>
      <c r="C11" s="17"/>
      <c r="D11" s="9"/>
      <c r="E11" s="21"/>
      <c r="F11" s="11">
        <f t="shared" si="0"/>
        <v>0</v>
      </c>
    </row>
    <row r="12" spans="1:16" x14ac:dyDescent="0.25">
      <c r="A12" s="9">
        <v>4</v>
      </c>
      <c r="B12" s="9"/>
      <c r="C12" s="17"/>
      <c r="D12" s="9"/>
      <c r="E12" s="21"/>
      <c r="F12" s="11">
        <f t="shared" si="0"/>
        <v>0</v>
      </c>
    </row>
    <row r="13" spans="1:16" x14ac:dyDescent="0.25">
      <c r="A13" s="9">
        <v>5</v>
      </c>
      <c r="B13" s="9"/>
      <c r="C13" s="17"/>
      <c r="D13" s="9"/>
      <c r="E13" s="21"/>
      <c r="F13" s="11">
        <f t="shared" si="0"/>
        <v>0</v>
      </c>
    </row>
    <row r="14" spans="1:16" x14ac:dyDescent="0.25">
      <c r="A14" s="9">
        <v>6</v>
      </c>
      <c r="B14" s="9"/>
      <c r="C14" s="17"/>
      <c r="D14" s="9"/>
      <c r="E14" s="21"/>
      <c r="F14" s="11">
        <f t="shared" si="0"/>
        <v>0</v>
      </c>
    </row>
    <row r="15" spans="1:16" x14ac:dyDescent="0.25">
      <c r="A15" s="9">
        <v>7</v>
      </c>
      <c r="B15" s="9"/>
      <c r="C15" s="17"/>
      <c r="D15" s="9"/>
      <c r="E15" s="21"/>
      <c r="F15" s="11">
        <f t="shared" si="0"/>
        <v>0</v>
      </c>
    </row>
    <row r="16" spans="1:16" x14ac:dyDescent="0.25">
      <c r="A16" s="9">
        <v>8</v>
      </c>
      <c r="B16" s="9"/>
      <c r="C16" s="17"/>
      <c r="D16" s="9"/>
      <c r="E16" s="21"/>
      <c r="F16" s="11">
        <f t="shared" si="0"/>
        <v>0</v>
      </c>
    </row>
    <row r="17" spans="1:6" x14ac:dyDescent="0.25">
      <c r="A17" s="9">
        <v>9</v>
      </c>
      <c r="B17" s="9"/>
      <c r="C17" s="17"/>
      <c r="D17" s="9"/>
      <c r="E17" s="21"/>
      <c r="F17" s="11">
        <f t="shared" si="0"/>
        <v>0</v>
      </c>
    </row>
    <row r="18" spans="1:6" x14ac:dyDescent="0.25">
      <c r="A18" s="9">
        <v>10</v>
      </c>
      <c r="B18" s="10"/>
      <c r="C18" s="19"/>
      <c r="D18" s="10"/>
      <c r="E18" s="21"/>
      <c r="F18" s="11">
        <f t="shared" si="0"/>
        <v>0</v>
      </c>
    </row>
    <row r="19" spans="1:6" x14ac:dyDescent="0.25">
      <c r="A19" s="10"/>
      <c r="B19" s="10" t="s">
        <v>131</v>
      </c>
      <c r="C19" s="17"/>
      <c r="D19" s="17">
        <f t="shared" ref="D19:F19" si="1">SUM(D9:D18)</f>
        <v>0</v>
      </c>
      <c r="E19" s="11">
        <f t="shared" si="1"/>
        <v>0</v>
      </c>
      <c r="F19" s="11">
        <f t="shared" si="1"/>
        <v>0</v>
      </c>
    </row>
  </sheetData>
  <mergeCells count="5">
    <mergeCell ref="D1:E1"/>
    <mergeCell ref="D2:E2"/>
    <mergeCell ref="B4:E4"/>
    <mergeCell ref="B6:B7"/>
    <mergeCell ref="C6:C7"/>
  </mergeCells>
  <pageMargins left="0.17" right="0.17" top="0.75" bottom="0.28999999999999998" header="0.3" footer="0.3"/>
  <pageSetup paperSize="9" fitToHeight="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I11" sqref="I11"/>
    </sheetView>
  </sheetViews>
  <sheetFormatPr defaultRowHeight="15" x14ac:dyDescent="0.25"/>
  <cols>
    <col min="2" max="2" width="25.85546875" customWidth="1"/>
    <col min="3" max="3" width="12.28515625" customWidth="1"/>
    <col min="4" max="4" width="19.140625" customWidth="1"/>
    <col min="5" max="5" width="17.7109375" customWidth="1"/>
    <col min="6" max="6" width="17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197</v>
      </c>
      <c r="C4" s="106"/>
      <c r="D4" s="106"/>
      <c r="E4" s="106"/>
      <c r="P4" s="2"/>
    </row>
    <row r="5" spans="1:16" ht="16.5" customHeight="1" x14ac:dyDescent="0.25"/>
    <row r="6" spans="1:16" ht="24" x14ac:dyDescent="0.25">
      <c r="A6" s="22" t="s">
        <v>164</v>
      </c>
      <c r="B6" s="87" t="s">
        <v>132</v>
      </c>
      <c r="C6" s="110" t="s">
        <v>196</v>
      </c>
      <c r="D6" s="87" t="s">
        <v>198</v>
      </c>
      <c r="E6" s="22" t="s">
        <v>199</v>
      </c>
      <c r="F6" s="22" t="s">
        <v>139</v>
      </c>
    </row>
    <row r="7" spans="1:16" x14ac:dyDescent="0.25">
      <c r="A7" s="18" t="s">
        <v>165</v>
      </c>
      <c r="B7" s="87"/>
      <c r="C7" s="111"/>
      <c r="D7" s="87"/>
      <c r="E7" s="18" t="s">
        <v>170</v>
      </c>
      <c r="F7" s="18" t="s">
        <v>182</v>
      </c>
      <c r="I7" s="27"/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20">
        <v>6</v>
      </c>
    </row>
    <row r="9" spans="1:16" x14ac:dyDescent="0.25">
      <c r="A9" s="9">
        <v>1</v>
      </c>
      <c r="B9" s="9"/>
      <c r="C9" s="17"/>
      <c r="D9" s="9"/>
      <c r="E9" s="21"/>
      <c r="F9" s="11">
        <f>D9*E9</f>
        <v>0</v>
      </c>
    </row>
    <row r="10" spans="1:16" x14ac:dyDescent="0.25">
      <c r="A10" s="9">
        <v>2</v>
      </c>
      <c r="B10" s="9"/>
      <c r="C10" s="17"/>
      <c r="D10" s="9"/>
      <c r="E10" s="21"/>
      <c r="F10" s="11">
        <f t="shared" ref="F10:F18" si="0">D10*E10</f>
        <v>0</v>
      </c>
    </row>
    <row r="11" spans="1:16" x14ac:dyDescent="0.25">
      <c r="A11" s="9">
        <v>3</v>
      </c>
      <c r="B11" s="9"/>
      <c r="C11" s="17"/>
      <c r="D11" s="9"/>
      <c r="E11" s="21"/>
      <c r="F11" s="11">
        <f t="shared" si="0"/>
        <v>0</v>
      </c>
    </row>
    <row r="12" spans="1:16" x14ac:dyDescent="0.25">
      <c r="A12" s="9">
        <v>4</v>
      </c>
      <c r="B12" s="9"/>
      <c r="C12" s="17"/>
      <c r="D12" s="9"/>
      <c r="E12" s="21"/>
      <c r="F12" s="11">
        <f t="shared" si="0"/>
        <v>0</v>
      </c>
    </row>
    <row r="13" spans="1:16" x14ac:dyDescent="0.25">
      <c r="A13" s="9">
        <v>5</v>
      </c>
      <c r="B13" s="9"/>
      <c r="C13" s="17"/>
      <c r="D13" s="9"/>
      <c r="E13" s="21"/>
      <c r="F13" s="11">
        <f t="shared" si="0"/>
        <v>0</v>
      </c>
    </row>
    <row r="14" spans="1:16" x14ac:dyDescent="0.25">
      <c r="A14" s="9">
        <v>6</v>
      </c>
      <c r="B14" s="9"/>
      <c r="C14" s="17"/>
      <c r="D14" s="9"/>
      <c r="E14" s="21"/>
      <c r="F14" s="11">
        <f t="shared" si="0"/>
        <v>0</v>
      </c>
    </row>
    <row r="15" spans="1:16" x14ac:dyDescent="0.25">
      <c r="A15" s="9">
        <v>7</v>
      </c>
      <c r="B15" s="9"/>
      <c r="C15" s="17"/>
      <c r="D15" s="9"/>
      <c r="E15" s="21"/>
      <c r="F15" s="11">
        <f t="shared" si="0"/>
        <v>0</v>
      </c>
    </row>
    <row r="16" spans="1:16" x14ac:dyDescent="0.25">
      <c r="A16" s="9">
        <v>8</v>
      </c>
      <c r="B16" s="9"/>
      <c r="C16" s="17"/>
      <c r="D16" s="9"/>
      <c r="E16" s="21"/>
      <c r="F16" s="11">
        <f t="shared" si="0"/>
        <v>0</v>
      </c>
    </row>
    <row r="17" spans="1:6" x14ac:dyDescent="0.25">
      <c r="A17" s="9">
        <v>9</v>
      </c>
      <c r="B17" s="9"/>
      <c r="C17" s="17"/>
      <c r="D17" s="9"/>
      <c r="E17" s="21"/>
      <c r="F17" s="11">
        <f t="shared" si="0"/>
        <v>0</v>
      </c>
    </row>
    <row r="18" spans="1:6" x14ac:dyDescent="0.25">
      <c r="A18" s="9">
        <v>10</v>
      </c>
      <c r="B18" s="10"/>
      <c r="C18" s="19"/>
      <c r="D18" s="10"/>
      <c r="E18" s="21"/>
      <c r="F18" s="11">
        <f t="shared" si="0"/>
        <v>0</v>
      </c>
    </row>
    <row r="19" spans="1:6" x14ac:dyDescent="0.25">
      <c r="A19" s="10"/>
      <c r="B19" s="10" t="s">
        <v>131</v>
      </c>
      <c r="C19" s="17"/>
      <c r="D19" s="17">
        <f t="shared" ref="D19:F19" si="1">SUM(D9:D18)</f>
        <v>0</v>
      </c>
      <c r="E19" s="11">
        <f t="shared" si="1"/>
        <v>0</v>
      </c>
      <c r="F19" s="11">
        <f t="shared" si="1"/>
        <v>0</v>
      </c>
    </row>
  </sheetData>
  <mergeCells count="6">
    <mergeCell ref="D1:E1"/>
    <mergeCell ref="D2:E2"/>
    <mergeCell ref="B4:E4"/>
    <mergeCell ref="B6:B7"/>
    <mergeCell ref="C6:C7"/>
    <mergeCell ref="D6:D7"/>
  </mergeCells>
  <pageMargins left="0.17" right="0.17" top="0.75" bottom="0.28999999999999998" header="0.3" footer="0.3"/>
  <pageSetup paperSize="9" scale="99" fitToHeight="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M19" sqref="M19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200</v>
      </c>
      <c r="C4" s="106"/>
      <c r="D4" s="106"/>
      <c r="E4" s="106"/>
      <c r="P4" s="2"/>
    </row>
    <row r="5" spans="1:16" ht="16.5" customHeight="1" x14ac:dyDescent="0.25"/>
    <row r="6" spans="1:16" ht="24" x14ac:dyDescent="0.25">
      <c r="A6" s="87" t="s">
        <v>73</v>
      </c>
      <c r="B6" s="87" t="s">
        <v>132</v>
      </c>
      <c r="C6" s="22" t="s">
        <v>135</v>
      </c>
      <c r="D6" s="22" t="s">
        <v>201</v>
      </c>
      <c r="E6" s="22" t="s">
        <v>162</v>
      </c>
    </row>
    <row r="7" spans="1:16" x14ac:dyDescent="0.25">
      <c r="A7" s="87"/>
      <c r="B7" s="87"/>
      <c r="C7" s="18" t="s">
        <v>183</v>
      </c>
      <c r="D7" s="18" t="s">
        <v>170</v>
      </c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7"/>
      <c r="D9" s="11"/>
      <c r="E9" s="11">
        <f>C9*D9</f>
        <v>0</v>
      </c>
    </row>
    <row r="10" spans="1:16" x14ac:dyDescent="0.25">
      <c r="A10" s="9">
        <v>2</v>
      </c>
      <c r="B10" s="9"/>
      <c r="C10" s="17"/>
      <c r="D10" s="11"/>
      <c r="E10" s="11">
        <f t="shared" ref="E10:E18" si="0">C10*D10</f>
        <v>0</v>
      </c>
    </row>
    <row r="11" spans="1:16" x14ac:dyDescent="0.25">
      <c r="A11" s="9">
        <v>3</v>
      </c>
      <c r="B11" s="9"/>
      <c r="C11" s="17"/>
      <c r="D11" s="11"/>
      <c r="E11" s="11">
        <f>C11*D11</f>
        <v>0</v>
      </c>
    </row>
    <row r="12" spans="1:16" x14ac:dyDescent="0.25">
      <c r="A12" s="9">
        <v>4</v>
      </c>
      <c r="B12" s="9"/>
      <c r="C12" s="17"/>
      <c r="D12" s="11"/>
      <c r="E12" s="11">
        <f t="shared" si="0"/>
        <v>0</v>
      </c>
    </row>
    <row r="13" spans="1:16" x14ac:dyDescent="0.25">
      <c r="A13" s="9">
        <v>5</v>
      </c>
      <c r="B13" s="9"/>
      <c r="C13" s="17"/>
      <c r="D13" s="11"/>
      <c r="E13" s="11">
        <f t="shared" si="0"/>
        <v>0</v>
      </c>
    </row>
    <row r="14" spans="1:16" x14ac:dyDescent="0.25">
      <c r="A14" s="9">
        <v>6</v>
      </c>
      <c r="B14" s="9"/>
      <c r="C14" s="17"/>
      <c r="D14" s="11"/>
      <c r="E14" s="11">
        <f t="shared" si="0"/>
        <v>0</v>
      </c>
    </row>
    <row r="15" spans="1:16" x14ac:dyDescent="0.25">
      <c r="A15" s="9">
        <v>7</v>
      </c>
      <c r="B15" s="9"/>
      <c r="C15" s="17"/>
      <c r="D15" s="11"/>
      <c r="E15" s="11">
        <f t="shared" si="0"/>
        <v>0</v>
      </c>
    </row>
    <row r="16" spans="1:16" x14ac:dyDescent="0.25">
      <c r="A16" s="9">
        <v>8</v>
      </c>
      <c r="B16" s="9"/>
      <c r="C16" s="17"/>
      <c r="D16" s="11"/>
      <c r="E16" s="11">
        <f t="shared" si="0"/>
        <v>0</v>
      </c>
    </row>
    <row r="17" spans="1:13" x14ac:dyDescent="0.25">
      <c r="A17" s="9">
        <v>9</v>
      </c>
      <c r="B17" s="9"/>
      <c r="C17" s="17"/>
      <c r="D17" s="11"/>
      <c r="E17" s="11">
        <f t="shared" si="0"/>
        <v>0</v>
      </c>
    </row>
    <row r="18" spans="1:13" x14ac:dyDescent="0.25">
      <c r="A18" s="9">
        <v>10</v>
      </c>
      <c r="B18" s="10"/>
      <c r="C18" s="19"/>
      <c r="D18" s="12"/>
      <c r="E18" s="11">
        <f t="shared" si="0"/>
        <v>0</v>
      </c>
    </row>
    <row r="19" spans="1:13" x14ac:dyDescent="0.25">
      <c r="A19" s="10"/>
      <c r="B19" s="10" t="s">
        <v>131</v>
      </c>
      <c r="C19" s="17">
        <f>SUM(C9:C18)</f>
        <v>0</v>
      </c>
      <c r="D19" s="11">
        <f t="shared" ref="D19:E19" si="1">SUM(D9:D18)</f>
        <v>0</v>
      </c>
      <c r="E19" s="11">
        <f t="shared" si="1"/>
        <v>0</v>
      </c>
      <c r="M19" s="27"/>
    </row>
  </sheetData>
  <mergeCells count="5">
    <mergeCell ref="D1:E1"/>
    <mergeCell ref="D2:E2"/>
    <mergeCell ref="B4:E4"/>
    <mergeCell ref="A6:A7"/>
    <mergeCell ref="B6:B7"/>
  </mergeCells>
  <pageMargins left="0.17" right="0.17" top="0.75" bottom="0.28999999999999998" header="0.3" footer="0.3"/>
  <pageSetup paperSize="9" fitToHeight="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M18" sqref="M18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202</v>
      </c>
      <c r="C4" s="106"/>
      <c r="D4" s="106"/>
      <c r="E4" s="106"/>
      <c r="P4" s="2"/>
    </row>
    <row r="5" spans="1:16" ht="16.5" customHeight="1" x14ac:dyDescent="0.25"/>
    <row r="6" spans="1:16" ht="24" x14ac:dyDescent="0.25">
      <c r="A6" s="87" t="s">
        <v>73</v>
      </c>
      <c r="B6" s="87" t="s">
        <v>132</v>
      </c>
      <c r="C6" s="22" t="s">
        <v>135</v>
      </c>
      <c r="D6" s="22" t="s">
        <v>201</v>
      </c>
      <c r="E6" s="22" t="s">
        <v>162</v>
      </c>
    </row>
    <row r="7" spans="1:16" x14ac:dyDescent="0.25">
      <c r="A7" s="87"/>
      <c r="B7" s="87"/>
      <c r="C7" s="18" t="s">
        <v>183</v>
      </c>
      <c r="D7" s="18" t="s">
        <v>170</v>
      </c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7"/>
      <c r="D9" s="11"/>
      <c r="E9" s="11">
        <f>C9*D9</f>
        <v>0</v>
      </c>
    </row>
    <row r="10" spans="1:16" x14ac:dyDescent="0.25">
      <c r="A10" s="9">
        <v>2</v>
      </c>
      <c r="B10" s="9"/>
      <c r="C10" s="17"/>
      <c r="D10" s="11"/>
      <c r="E10" s="11">
        <f t="shared" ref="E10:E18" si="0">C10*D10</f>
        <v>0</v>
      </c>
    </row>
    <row r="11" spans="1:16" x14ac:dyDescent="0.25">
      <c r="A11" s="9">
        <v>3</v>
      </c>
      <c r="B11" s="9"/>
      <c r="C11" s="17"/>
      <c r="D11" s="11"/>
      <c r="E11" s="11">
        <f>C11*D11</f>
        <v>0</v>
      </c>
    </row>
    <row r="12" spans="1:16" x14ac:dyDescent="0.25">
      <c r="A12" s="9">
        <v>4</v>
      </c>
      <c r="B12" s="9"/>
      <c r="C12" s="17"/>
      <c r="D12" s="11"/>
      <c r="E12" s="11">
        <f t="shared" si="0"/>
        <v>0</v>
      </c>
    </row>
    <row r="13" spans="1:16" x14ac:dyDescent="0.25">
      <c r="A13" s="9">
        <v>5</v>
      </c>
      <c r="B13" s="9"/>
      <c r="C13" s="17"/>
      <c r="D13" s="11"/>
      <c r="E13" s="11">
        <f t="shared" si="0"/>
        <v>0</v>
      </c>
    </row>
    <row r="14" spans="1:16" x14ac:dyDescent="0.25">
      <c r="A14" s="9">
        <v>6</v>
      </c>
      <c r="B14" s="9"/>
      <c r="C14" s="17"/>
      <c r="D14" s="11"/>
      <c r="E14" s="11">
        <f t="shared" si="0"/>
        <v>0</v>
      </c>
    </row>
    <row r="15" spans="1:16" x14ac:dyDescent="0.25">
      <c r="A15" s="9">
        <v>7</v>
      </c>
      <c r="B15" s="9"/>
      <c r="C15" s="17"/>
      <c r="D15" s="11"/>
      <c r="E15" s="11">
        <f t="shared" si="0"/>
        <v>0</v>
      </c>
    </row>
    <row r="16" spans="1:16" x14ac:dyDescent="0.25">
      <c r="A16" s="9">
        <v>8</v>
      </c>
      <c r="B16" s="9"/>
      <c r="C16" s="17"/>
      <c r="D16" s="11"/>
      <c r="E16" s="11">
        <f t="shared" si="0"/>
        <v>0</v>
      </c>
    </row>
    <row r="17" spans="1:13" x14ac:dyDescent="0.25">
      <c r="A17" s="9">
        <v>9</v>
      </c>
      <c r="B17" s="9"/>
      <c r="C17" s="17"/>
      <c r="D17" s="11"/>
      <c r="E17" s="11">
        <f t="shared" si="0"/>
        <v>0</v>
      </c>
    </row>
    <row r="18" spans="1:13" x14ac:dyDescent="0.25">
      <c r="A18" s="9">
        <v>10</v>
      </c>
      <c r="B18" s="10"/>
      <c r="C18" s="19"/>
      <c r="D18" s="12"/>
      <c r="E18" s="11">
        <f t="shared" si="0"/>
        <v>0</v>
      </c>
      <c r="M18" s="27"/>
    </row>
    <row r="19" spans="1:13" x14ac:dyDescent="0.25">
      <c r="A19" s="10"/>
      <c r="B19" s="10" t="s">
        <v>131</v>
      </c>
      <c r="C19" s="17">
        <f>SUM(C9:C18)</f>
        <v>0</v>
      </c>
      <c r="D19" s="11">
        <f t="shared" ref="D19:E19" si="1">SUM(D9:D18)</f>
        <v>0</v>
      </c>
      <c r="E19" s="11">
        <f t="shared" si="1"/>
        <v>0</v>
      </c>
    </row>
  </sheetData>
  <mergeCells count="5">
    <mergeCell ref="D1:E1"/>
    <mergeCell ref="D2:E2"/>
    <mergeCell ref="B4:E4"/>
    <mergeCell ref="A6:A7"/>
    <mergeCell ref="B6:B7"/>
  </mergeCells>
  <pageMargins left="0.17" right="0.17" top="0.75" bottom="0.28999999999999998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tabSelected="1" workbookViewId="0">
      <selection activeCell="A87" sqref="A87:A91"/>
    </sheetView>
  </sheetViews>
  <sheetFormatPr defaultRowHeight="12" x14ac:dyDescent="0.2"/>
  <cols>
    <col min="1" max="1" width="37.28515625" style="36" customWidth="1"/>
    <col min="2" max="3" width="9.140625" style="36"/>
    <col min="4" max="4" width="10.42578125" style="36" bestFit="1" customWidth="1"/>
    <col min="5" max="5" width="10.85546875" style="36" bestFit="1" customWidth="1"/>
    <col min="6" max="8" width="17.5703125" style="36" customWidth="1"/>
    <col min="9" max="10" width="16.140625" style="36" customWidth="1"/>
    <col min="11" max="12" width="9.140625" style="36"/>
    <col min="13" max="13" width="64.5703125" style="36" customWidth="1"/>
    <col min="14" max="16384" width="9.140625" style="36"/>
  </cols>
  <sheetData>
    <row r="1" spans="1:13" ht="15.75" x14ac:dyDescent="0.2">
      <c r="B1" s="88" t="s">
        <v>120</v>
      </c>
      <c r="C1" s="88"/>
      <c r="D1" s="88"/>
      <c r="E1" s="88"/>
      <c r="F1" s="88"/>
      <c r="G1" s="88"/>
      <c r="H1" s="88"/>
      <c r="I1" s="88"/>
    </row>
    <row r="3" spans="1:13" x14ac:dyDescent="0.2">
      <c r="A3" s="87" t="s">
        <v>0</v>
      </c>
      <c r="B3" s="87" t="s">
        <v>1</v>
      </c>
      <c r="C3" s="101" t="s">
        <v>2</v>
      </c>
      <c r="D3" s="87" t="s">
        <v>0</v>
      </c>
      <c r="E3" s="101" t="s">
        <v>3</v>
      </c>
      <c r="F3" s="87" t="s">
        <v>4</v>
      </c>
      <c r="G3" s="87"/>
      <c r="H3" s="87"/>
      <c r="I3" s="87"/>
      <c r="J3" s="87"/>
    </row>
    <row r="4" spans="1:13" x14ac:dyDescent="0.2">
      <c r="A4" s="87"/>
      <c r="B4" s="87"/>
      <c r="C4" s="101"/>
      <c r="D4" s="87"/>
      <c r="E4" s="101"/>
      <c r="F4" s="87" t="s">
        <v>258</v>
      </c>
      <c r="G4" s="87"/>
      <c r="H4" s="87"/>
      <c r="I4" s="87" t="s">
        <v>259</v>
      </c>
      <c r="J4" s="87" t="s">
        <v>260</v>
      </c>
    </row>
    <row r="5" spans="1:13" ht="84" x14ac:dyDescent="0.2">
      <c r="A5" s="87"/>
      <c r="B5" s="87"/>
      <c r="C5" s="101"/>
      <c r="D5" s="87"/>
      <c r="E5" s="101"/>
      <c r="F5" s="9" t="s">
        <v>5</v>
      </c>
      <c r="G5" s="45" t="s">
        <v>6</v>
      </c>
      <c r="H5" s="25" t="s">
        <v>7</v>
      </c>
      <c r="I5" s="87"/>
      <c r="J5" s="87"/>
    </row>
    <row r="6" spans="1:13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25">
        <v>8</v>
      </c>
      <c r="I6" s="9">
        <v>9</v>
      </c>
      <c r="J6" s="9">
        <v>10</v>
      </c>
    </row>
    <row r="7" spans="1:13" ht="24" x14ac:dyDescent="0.2">
      <c r="A7" s="45" t="s">
        <v>8</v>
      </c>
      <c r="B7" s="9">
        <v>1</v>
      </c>
      <c r="C7" s="9" t="s">
        <v>9</v>
      </c>
      <c r="D7" s="9"/>
      <c r="E7" s="9" t="s">
        <v>9</v>
      </c>
      <c r="F7" s="40"/>
      <c r="G7" s="40"/>
      <c r="H7" s="78">
        <v>14664.97</v>
      </c>
      <c r="I7" s="76"/>
      <c r="J7" s="76"/>
      <c r="M7" s="37"/>
    </row>
    <row r="8" spans="1:13" ht="24" x14ac:dyDescent="0.2">
      <c r="A8" s="45" t="s">
        <v>10</v>
      </c>
      <c r="B8" s="9">
        <v>2</v>
      </c>
      <c r="C8" s="9" t="s">
        <v>9</v>
      </c>
      <c r="D8" s="61" t="s">
        <v>240</v>
      </c>
      <c r="E8" s="9" t="s">
        <v>9</v>
      </c>
      <c r="F8" s="62"/>
      <c r="G8" s="40"/>
      <c r="H8" s="79"/>
      <c r="I8" s="76"/>
      <c r="J8" s="76"/>
      <c r="M8" s="38"/>
    </row>
    <row r="9" spans="1:13" x14ac:dyDescent="0.2">
      <c r="A9" s="46" t="s">
        <v>219</v>
      </c>
      <c r="B9" s="93">
        <v>1000</v>
      </c>
      <c r="C9" s="87" t="s">
        <v>12</v>
      </c>
      <c r="D9" s="100" t="s">
        <v>240</v>
      </c>
      <c r="E9" s="89"/>
      <c r="F9" s="99">
        <f>SUM(F11+F14+F27+F29+F39+F44)</f>
        <v>35186350</v>
      </c>
      <c r="G9" s="89">
        <f t="shared" ref="G9" si="0">SUM(G11+G14+G27+G29+G39+G44)</f>
        <v>0</v>
      </c>
      <c r="H9" s="97">
        <f>SUM(H11+H14+H27+H29+H39+H44)</f>
        <v>4542035.03</v>
      </c>
      <c r="I9" s="99">
        <f>SUM(F9+H9)</f>
        <v>39728385.030000001</v>
      </c>
      <c r="J9" s="99">
        <f>SUM(F9:H10)</f>
        <v>39728385.030000001</v>
      </c>
      <c r="M9" s="38"/>
    </row>
    <row r="10" spans="1:13" x14ac:dyDescent="0.2">
      <c r="A10" s="41" t="s">
        <v>11</v>
      </c>
      <c r="B10" s="93"/>
      <c r="C10" s="87"/>
      <c r="D10" s="100"/>
      <c r="E10" s="89"/>
      <c r="F10" s="99"/>
      <c r="G10" s="89"/>
      <c r="H10" s="98"/>
      <c r="I10" s="99"/>
      <c r="J10" s="99"/>
      <c r="M10" s="38"/>
    </row>
    <row r="11" spans="1:13" x14ac:dyDescent="0.2">
      <c r="A11" s="41" t="s">
        <v>13</v>
      </c>
      <c r="B11" s="87">
        <v>1100</v>
      </c>
      <c r="C11" s="87">
        <v>120</v>
      </c>
      <c r="D11" s="87"/>
      <c r="E11" s="89"/>
      <c r="F11" s="99"/>
      <c r="G11" s="89"/>
      <c r="H11" s="90"/>
      <c r="I11" s="89"/>
      <c r="J11" s="89"/>
      <c r="M11" s="38"/>
    </row>
    <row r="12" spans="1:13" x14ac:dyDescent="0.2">
      <c r="A12" s="41" t="s">
        <v>14</v>
      </c>
      <c r="B12" s="87"/>
      <c r="C12" s="87"/>
      <c r="D12" s="87"/>
      <c r="E12" s="89"/>
      <c r="F12" s="99"/>
      <c r="G12" s="89"/>
      <c r="H12" s="90"/>
      <c r="I12" s="89"/>
      <c r="J12" s="89"/>
      <c r="M12" s="38"/>
    </row>
    <row r="13" spans="1:13" x14ac:dyDescent="0.2">
      <c r="A13" s="41" t="s">
        <v>13</v>
      </c>
      <c r="B13" s="9">
        <v>1110</v>
      </c>
      <c r="C13" s="40"/>
      <c r="D13" s="9"/>
      <c r="E13" s="40"/>
      <c r="F13" s="76"/>
      <c r="G13" s="40"/>
      <c r="H13" s="65"/>
      <c r="I13" s="40"/>
      <c r="J13" s="40"/>
      <c r="M13" s="37"/>
    </row>
    <row r="14" spans="1:13" ht="24" x14ac:dyDescent="0.2">
      <c r="A14" s="41" t="s">
        <v>15</v>
      </c>
      <c r="B14" s="9">
        <v>1200</v>
      </c>
      <c r="C14" s="9">
        <v>130</v>
      </c>
      <c r="D14" s="61" t="s">
        <v>240</v>
      </c>
      <c r="E14" s="40"/>
      <c r="F14" s="77">
        <v>35186350</v>
      </c>
      <c r="G14" s="9"/>
      <c r="H14" s="75">
        <v>4542035.03</v>
      </c>
      <c r="I14" s="71">
        <f>SUM(F14+H14)</f>
        <v>39728385.030000001</v>
      </c>
      <c r="J14" s="71">
        <f>SUM(F14:H14)</f>
        <v>39728385.030000001</v>
      </c>
      <c r="M14" s="37"/>
    </row>
    <row r="15" spans="1:13" x14ac:dyDescent="0.2">
      <c r="A15" s="41" t="s">
        <v>13</v>
      </c>
      <c r="B15" s="87">
        <v>1210</v>
      </c>
      <c r="C15" s="87">
        <v>130</v>
      </c>
      <c r="D15" s="87" t="s">
        <v>240</v>
      </c>
      <c r="E15" s="89"/>
      <c r="F15" s="96">
        <v>35186350</v>
      </c>
      <c r="G15" s="89"/>
      <c r="H15" s="90"/>
      <c r="I15" s="92">
        <f>SUM(F15:H16)</f>
        <v>35186350</v>
      </c>
      <c r="J15" s="92">
        <f>SUM(F15)</f>
        <v>35186350</v>
      </c>
      <c r="M15" s="37"/>
    </row>
    <row r="16" spans="1:13" ht="24" x14ac:dyDescent="0.2">
      <c r="A16" s="41" t="s">
        <v>16</v>
      </c>
      <c r="B16" s="87"/>
      <c r="C16" s="87"/>
      <c r="D16" s="87"/>
      <c r="E16" s="89"/>
      <c r="F16" s="96"/>
      <c r="G16" s="89"/>
      <c r="H16" s="90"/>
      <c r="I16" s="89"/>
      <c r="J16" s="89"/>
      <c r="M16" s="38"/>
    </row>
    <row r="17" spans="1:13" x14ac:dyDescent="0.2">
      <c r="A17" s="41" t="s">
        <v>13</v>
      </c>
      <c r="B17" s="87">
        <v>1211</v>
      </c>
      <c r="C17" s="87">
        <v>130</v>
      </c>
      <c r="D17" s="87"/>
      <c r="E17" s="87"/>
      <c r="F17" s="87"/>
      <c r="G17" s="87"/>
      <c r="H17" s="94"/>
      <c r="I17" s="87"/>
      <c r="J17" s="87"/>
      <c r="M17" s="37"/>
    </row>
    <row r="18" spans="1:13" x14ac:dyDescent="0.2">
      <c r="A18" s="41" t="s">
        <v>17</v>
      </c>
      <c r="B18" s="87"/>
      <c r="C18" s="87"/>
      <c r="D18" s="87"/>
      <c r="E18" s="87"/>
      <c r="F18" s="87"/>
      <c r="G18" s="87"/>
      <c r="H18" s="94"/>
      <c r="I18" s="87"/>
      <c r="J18" s="87"/>
      <c r="M18" s="37"/>
    </row>
    <row r="19" spans="1:13" x14ac:dyDescent="0.2">
      <c r="A19" s="41" t="s">
        <v>13</v>
      </c>
      <c r="B19" s="87">
        <v>1212</v>
      </c>
      <c r="C19" s="87">
        <v>130</v>
      </c>
      <c r="D19" s="87"/>
      <c r="E19" s="87"/>
      <c r="F19" s="87"/>
      <c r="G19" s="87"/>
      <c r="H19" s="94"/>
      <c r="I19" s="87"/>
      <c r="J19" s="87"/>
      <c r="M19" s="37"/>
    </row>
    <row r="20" spans="1:13" ht="36" x14ac:dyDescent="0.2">
      <c r="A20" s="41" t="s">
        <v>18</v>
      </c>
      <c r="B20" s="87"/>
      <c r="C20" s="87"/>
      <c r="D20" s="87"/>
      <c r="E20" s="87"/>
      <c r="F20" s="87"/>
      <c r="G20" s="87"/>
      <c r="H20" s="94"/>
      <c r="I20" s="87"/>
      <c r="J20" s="87"/>
      <c r="M20" s="37"/>
    </row>
    <row r="21" spans="1:13" x14ac:dyDescent="0.2">
      <c r="A21" s="41" t="s">
        <v>13</v>
      </c>
      <c r="B21" s="87">
        <v>1213</v>
      </c>
      <c r="C21" s="87">
        <v>130</v>
      </c>
      <c r="D21" s="87" t="s">
        <v>240</v>
      </c>
      <c r="E21" s="87"/>
      <c r="F21" s="87"/>
      <c r="G21" s="87"/>
      <c r="H21" s="95">
        <v>4542035.03</v>
      </c>
      <c r="I21" s="91">
        <f>SUM(H21)</f>
        <v>4542035.03</v>
      </c>
      <c r="J21" s="91">
        <f>SUM(H21)</f>
        <v>4542035.03</v>
      </c>
      <c r="M21" s="37"/>
    </row>
    <row r="22" spans="1:13" ht="24" x14ac:dyDescent="0.2">
      <c r="A22" s="41" t="s">
        <v>19</v>
      </c>
      <c r="B22" s="87"/>
      <c r="C22" s="87"/>
      <c r="D22" s="87"/>
      <c r="E22" s="87"/>
      <c r="F22" s="87"/>
      <c r="G22" s="87"/>
      <c r="H22" s="94"/>
      <c r="I22" s="87"/>
      <c r="J22" s="87"/>
      <c r="M22" s="39"/>
    </row>
    <row r="23" spans="1:13" x14ac:dyDescent="0.2">
      <c r="A23" s="41" t="s">
        <v>13</v>
      </c>
      <c r="B23" s="87" t="s">
        <v>21</v>
      </c>
      <c r="C23" s="87">
        <v>130</v>
      </c>
      <c r="D23" s="87" t="s">
        <v>240</v>
      </c>
      <c r="E23" s="87"/>
      <c r="F23" s="87"/>
      <c r="G23" s="87"/>
      <c r="H23" s="95">
        <v>4542035.03</v>
      </c>
      <c r="I23" s="91">
        <f>SUM(H23)</f>
        <v>4542035.03</v>
      </c>
      <c r="J23" s="91">
        <f>SUM(H23)</f>
        <v>4542035.03</v>
      </c>
      <c r="M23" s="37"/>
    </row>
    <row r="24" spans="1:13" x14ac:dyDescent="0.2">
      <c r="A24" s="41" t="s">
        <v>20</v>
      </c>
      <c r="B24" s="87"/>
      <c r="C24" s="87"/>
      <c r="D24" s="87"/>
      <c r="E24" s="87"/>
      <c r="F24" s="87"/>
      <c r="G24" s="87"/>
      <c r="H24" s="94"/>
      <c r="I24" s="87"/>
      <c r="J24" s="87"/>
    </row>
    <row r="25" spans="1:13" x14ac:dyDescent="0.2">
      <c r="A25" s="41" t="s">
        <v>13</v>
      </c>
      <c r="B25" s="87" t="s">
        <v>23</v>
      </c>
      <c r="C25" s="87">
        <v>130</v>
      </c>
      <c r="D25" s="87"/>
      <c r="E25" s="87"/>
      <c r="F25" s="87"/>
      <c r="G25" s="87"/>
      <c r="H25" s="94"/>
      <c r="I25" s="87"/>
      <c r="J25" s="87"/>
    </row>
    <row r="26" spans="1:13" x14ac:dyDescent="0.2">
      <c r="A26" s="41" t="s">
        <v>22</v>
      </c>
      <c r="B26" s="87"/>
      <c r="C26" s="87"/>
      <c r="D26" s="87"/>
      <c r="E26" s="87"/>
      <c r="F26" s="87"/>
      <c r="G26" s="87"/>
      <c r="H26" s="94"/>
      <c r="I26" s="87"/>
      <c r="J26" s="87"/>
    </row>
    <row r="27" spans="1:13" ht="24" x14ac:dyDescent="0.2">
      <c r="A27" s="41" t="s">
        <v>24</v>
      </c>
      <c r="B27" s="9">
        <v>1300</v>
      </c>
      <c r="C27" s="9">
        <v>140</v>
      </c>
      <c r="D27" s="9"/>
      <c r="E27" s="40"/>
      <c r="F27" s="40"/>
      <c r="G27" s="40"/>
      <c r="H27" s="65"/>
      <c r="I27" s="40"/>
      <c r="J27" s="40"/>
    </row>
    <row r="28" spans="1:13" x14ac:dyDescent="0.2">
      <c r="A28" s="41" t="s">
        <v>13</v>
      </c>
      <c r="B28" s="9">
        <v>1310</v>
      </c>
      <c r="C28" s="9">
        <v>140</v>
      </c>
      <c r="D28" s="9"/>
      <c r="E28" s="40"/>
      <c r="F28" s="40"/>
      <c r="G28" s="40"/>
      <c r="H28" s="65"/>
      <c r="I28" s="40"/>
      <c r="J28" s="40"/>
    </row>
    <row r="29" spans="1:13" x14ac:dyDescent="0.2">
      <c r="A29" s="41" t="s">
        <v>25</v>
      </c>
      <c r="B29" s="9">
        <v>1400</v>
      </c>
      <c r="C29" s="9">
        <v>150</v>
      </c>
      <c r="D29" s="9"/>
      <c r="E29" s="40"/>
      <c r="F29" s="9"/>
      <c r="G29" s="9"/>
      <c r="H29" s="65"/>
      <c r="I29" s="40"/>
      <c r="J29" s="40"/>
    </row>
    <row r="30" spans="1:13" x14ac:dyDescent="0.2">
      <c r="A30" s="41" t="s">
        <v>13</v>
      </c>
      <c r="B30" s="87">
        <v>1410</v>
      </c>
      <c r="C30" s="87">
        <v>150</v>
      </c>
      <c r="D30" s="87"/>
      <c r="E30" s="89"/>
      <c r="F30" s="89"/>
      <c r="G30" s="89"/>
      <c r="H30" s="90"/>
      <c r="I30" s="89"/>
      <c r="J30" s="89"/>
    </row>
    <row r="31" spans="1:13" x14ac:dyDescent="0.2">
      <c r="A31" s="41" t="s">
        <v>26</v>
      </c>
      <c r="B31" s="87"/>
      <c r="C31" s="87"/>
      <c r="D31" s="87"/>
      <c r="E31" s="89"/>
      <c r="F31" s="89"/>
      <c r="G31" s="89"/>
      <c r="H31" s="90"/>
      <c r="I31" s="89"/>
      <c r="J31" s="89"/>
    </row>
    <row r="32" spans="1:13" x14ac:dyDescent="0.2">
      <c r="A32" s="41" t="s">
        <v>13</v>
      </c>
      <c r="B32" s="87">
        <v>1411</v>
      </c>
      <c r="C32" s="87">
        <v>150</v>
      </c>
      <c r="D32" s="87"/>
      <c r="E32" s="87"/>
      <c r="F32" s="87"/>
      <c r="G32" s="87"/>
      <c r="H32" s="94"/>
      <c r="I32" s="87"/>
      <c r="J32" s="87"/>
    </row>
    <row r="33" spans="1:10" x14ac:dyDescent="0.2">
      <c r="A33" s="41" t="s">
        <v>27</v>
      </c>
      <c r="B33" s="87"/>
      <c r="C33" s="87"/>
      <c r="D33" s="87"/>
      <c r="E33" s="87"/>
      <c r="F33" s="87"/>
      <c r="G33" s="87"/>
      <c r="H33" s="94"/>
      <c r="I33" s="87"/>
      <c r="J33" s="87"/>
    </row>
    <row r="34" spans="1:10" x14ac:dyDescent="0.2">
      <c r="A34" s="41" t="s">
        <v>13</v>
      </c>
      <c r="B34" s="87">
        <v>1412</v>
      </c>
      <c r="C34" s="87">
        <v>150</v>
      </c>
      <c r="D34" s="87"/>
      <c r="E34" s="87"/>
      <c r="F34" s="87"/>
      <c r="G34" s="87"/>
      <c r="H34" s="94"/>
      <c r="I34" s="87"/>
      <c r="J34" s="87"/>
    </row>
    <row r="35" spans="1:10" x14ac:dyDescent="0.2">
      <c r="A35" s="41" t="s">
        <v>28</v>
      </c>
      <c r="B35" s="87"/>
      <c r="C35" s="87"/>
      <c r="D35" s="87"/>
      <c r="E35" s="87"/>
      <c r="F35" s="87"/>
      <c r="G35" s="87"/>
      <c r="H35" s="94"/>
      <c r="I35" s="87"/>
      <c r="J35" s="87"/>
    </row>
    <row r="36" spans="1:10" x14ac:dyDescent="0.2">
      <c r="A36" s="41" t="s">
        <v>13</v>
      </c>
      <c r="B36" s="87">
        <v>1413</v>
      </c>
      <c r="C36" s="87">
        <v>150</v>
      </c>
      <c r="D36" s="87"/>
      <c r="E36" s="87"/>
      <c r="F36" s="87"/>
      <c r="G36" s="87"/>
      <c r="H36" s="94"/>
      <c r="I36" s="87"/>
      <c r="J36" s="87"/>
    </row>
    <row r="37" spans="1:10" x14ac:dyDescent="0.2">
      <c r="A37" s="41" t="s">
        <v>17</v>
      </c>
      <c r="B37" s="87"/>
      <c r="C37" s="87"/>
      <c r="D37" s="87"/>
      <c r="E37" s="87"/>
      <c r="F37" s="87"/>
      <c r="G37" s="87"/>
      <c r="H37" s="94"/>
      <c r="I37" s="87"/>
      <c r="J37" s="87"/>
    </row>
    <row r="38" spans="1:10" ht="24" x14ac:dyDescent="0.2">
      <c r="A38" s="41" t="s">
        <v>29</v>
      </c>
      <c r="B38" s="9">
        <v>1420</v>
      </c>
      <c r="C38" s="9">
        <v>150</v>
      </c>
      <c r="D38" s="9"/>
      <c r="E38" s="40"/>
      <c r="F38" s="40"/>
      <c r="G38" s="40"/>
      <c r="H38" s="65"/>
      <c r="I38" s="40"/>
      <c r="J38" s="40"/>
    </row>
    <row r="39" spans="1:10" x14ac:dyDescent="0.2">
      <c r="A39" s="41" t="s">
        <v>30</v>
      </c>
      <c r="B39" s="9">
        <v>1500</v>
      </c>
      <c r="C39" s="9">
        <v>180</v>
      </c>
      <c r="D39" s="9"/>
      <c r="E39" s="40"/>
      <c r="F39" s="40"/>
      <c r="G39" s="40"/>
      <c r="H39" s="65"/>
      <c r="I39" s="40"/>
      <c r="J39" s="40"/>
    </row>
    <row r="40" spans="1:10" x14ac:dyDescent="0.2">
      <c r="A40" s="41" t="s">
        <v>31</v>
      </c>
      <c r="B40" s="9">
        <v>1510</v>
      </c>
      <c r="C40" s="40"/>
      <c r="D40" s="9"/>
      <c r="E40" s="9"/>
      <c r="F40" s="40"/>
      <c r="G40" s="40"/>
      <c r="H40" s="65"/>
      <c r="I40" s="40"/>
      <c r="J40" s="40"/>
    </row>
    <row r="41" spans="1:10" x14ac:dyDescent="0.2">
      <c r="A41" s="41"/>
      <c r="B41" s="9">
        <v>1511</v>
      </c>
      <c r="C41" s="9"/>
      <c r="D41" s="9"/>
      <c r="E41" s="9"/>
      <c r="F41" s="9"/>
      <c r="G41" s="9"/>
      <c r="H41" s="25"/>
      <c r="I41" s="9"/>
      <c r="J41" s="9"/>
    </row>
    <row r="42" spans="1:10" x14ac:dyDescent="0.2">
      <c r="A42" s="41"/>
      <c r="B42" s="9">
        <v>1512</v>
      </c>
      <c r="C42" s="9"/>
      <c r="D42" s="9"/>
      <c r="E42" s="9"/>
      <c r="F42" s="9"/>
      <c r="G42" s="9"/>
      <c r="H42" s="25"/>
      <c r="I42" s="9"/>
      <c r="J42" s="9"/>
    </row>
    <row r="43" spans="1:10" ht="24" x14ac:dyDescent="0.2">
      <c r="A43" s="41" t="s">
        <v>29</v>
      </c>
      <c r="B43" s="9">
        <v>1520</v>
      </c>
      <c r="C43" s="9">
        <v>180</v>
      </c>
      <c r="D43" s="9"/>
      <c r="E43" s="40"/>
      <c r="F43" s="40"/>
      <c r="G43" s="40"/>
      <c r="H43" s="65"/>
      <c r="I43" s="40"/>
      <c r="J43" s="40"/>
    </row>
    <row r="44" spans="1:10" x14ac:dyDescent="0.2">
      <c r="A44" s="41" t="s">
        <v>32</v>
      </c>
      <c r="B44" s="9">
        <v>1900</v>
      </c>
      <c r="C44" s="40"/>
      <c r="D44" s="9"/>
      <c r="E44" s="40"/>
      <c r="F44" s="40"/>
      <c r="G44" s="40"/>
      <c r="H44" s="65"/>
      <c r="I44" s="40"/>
      <c r="J44" s="40"/>
    </row>
    <row r="45" spans="1:10" x14ac:dyDescent="0.2">
      <c r="A45" s="41" t="s">
        <v>13</v>
      </c>
      <c r="B45" s="40"/>
      <c r="C45" s="40"/>
      <c r="D45" s="9"/>
      <c r="E45" s="40"/>
      <c r="F45" s="40"/>
      <c r="G45" s="40"/>
      <c r="H45" s="65"/>
      <c r="I45" s="40"/>
      <c r="J45" s="40"/>
    </row>
    <row r="46" spans="1:10" x14ac:dyDescent="0.2">
      <c r="A46" s="40"/>
      <c r="B46" s="40"/>
      <c r="C46" s="40"/>
      <c r="D46" s="9"/>
      <c r="E46" s="40"/>
      <c r="F46" s="40"/>
      <c r="G46" s="40"/>
      <c r="H46" s="65"/>
      <c r="I46" s="40"/>
      <c r="J46" s="40"/>
    </row>
    <row r="47" spans="1:10" x14ac:dyDescent="0.2">
      <c r="A47" s="45" t="s">
        <v>33</v>
      </c>
      <c r="B47" s="9">
        <v>1980</v>
      </c>
      <c r="C47" s="9" t="s">
        <v>9</v>
      </c>
      <c r="D47" s="9"/>
      <c r="E47" s="40"/>
      <c r="F47" s="40"/>
      <c r="G47" s="40"/>
      <c r="H47" s="65"/>
      <c r="I47" s="40"/>
      <c r="J47" s="40"/>
    </row>
    <row r="48" spans="1:10" x14ac:dyDescent="0.2">
      <c r="A48" s="41" t="s">
        <v>34</v>
      </c>
      <c r="B48" s="87">
        <v>1981</v>
      </c>
      <c r="C48" s="87">
        <v>510</v>
      </c>
      <c r="D48" s="87"/>
      <c r="E48" s="89"/>
      <c r="F48" s="89"/>
      <c r="G48" s="89"/>
      <c r="H48" s="90"/>
      <c r="I48" s="89"/>
      <c r="J48" s="87" t="s">
        <v>9</v>
      </c>
    </row>
    <row r="49" spans="1:10" ht="36" x14ac:dyDescent="0.2">
      <c r="A49" s="41" t="s">
        <v>35</v>
      </c>
      <c r="B49" s="87"/>
      <c r="C49" s="87"/>
      <c r="D49" s="87"/>
      <c r="E49" s="89"/>
      <c r="F49" s="89"/>
      <c r="G49" s="89"/>
      <c r="H49" s="90"/>
      <c r="I49" s="89"/>
      <c r="J49" s="87"/>
    </row>
    <row r="50" spans="1:10" x14ac:dyDescent="0.2">
      <c r="A50" s="46" t="s">
        <v>36</v>
      </c>
      <c r="B50" s="93">
        <v>2000</v>
      </c>
      <c r="C50" s="87" t="s">
        <v>9</v>
      </c>
      <c r="D50" s="87"/>
      <c r="E50" s="92">
        <f>SUM(E52+E74+E87)</f>
        <v>35186350</v>
      </c>
      <c r="F50" s="89"/>
      <c r="G50" s="89"/>
      <c r="H50" s="90">
        <f>SUM(H52+H67+H74+H87)</f>
        <v>4556700</v>
      </c>
      <c r="I50" s="92">
        <f>SUM(I52+I74+I87)</f>
        <v>39728385.030000001</v>
      </c>
      <c r="J50" s="92">
        <f>SUM(E50:H51)</f>
        <v>39743050</v>
      </c>
    </row>
    <row r="51" spans="1:10" x14ac:dyDescent="0.2">
      <c r="A51" s="41" t="s">
        <v>37</v>
      </c>
      <c r="B51" s="93"/>
      <c r="C51" s="87"/>
      <c r="D51" s="87"/>
      <c r="E51" s="89"/>
      <c r="F51" s="89"/>
      <c r="G51" s="89"/>
      <c r="H51" s="90"/>
      <c r="I51" s="89"/>
      <c r="J51" s="89"/>
    </row>
    <row r="52" spans="1:10" x14ac:dyDescent="0.2">
      <c r="A52" s="41" t="s">
        <v>13</v>
      </c>
      <c r="B52" s="87">
        <v>2100</v>
      </c>
      <c r="C52" s="87" t="s">
        <v>9</v>
      </c>
      <c r="D52" s="87"/>
      <c r="E52" s="92">
        <f>SUM(E54+E64)</f>
        <v>31014000</v>
      </c>
      <c r="F52" s="89"/>
      <c r="G52" s="89"/>
      <c r="H52" s="90"/>
      <c r="I52" s="92">
        <f>SUM(I54+I64)</f>
        <v>31014000</v>
      </c>
      <c r="J52" s="92">
        <f>SUM(E52:H53)</f>
        <v>31014000</v>
      </c>
    </row>
    <row r="53" spans="1:10" x14ac:dyDescent="0.2">
      <c r="A53" s="41" t="s">
        <v>38</v>
      </c>
      <c r="B53" s="87"/>
      <c r="C53" s="87"/>
      <c r="D53" s="87"/>
      <c r="E53" s="89"/>
      <c r="F53" s="89"/>
      <c r="G53" s="89"/>
      <c r="H53" s="90"/>
      <c r="I53" s="89"/>
      <c r="J53" s="89"/>
    </row>
    <row r="54" spans="1:10" x14ac:dyDescent="0.2">
      <c r="A54" s="41" t="s">
        <v>13</v>
      </c>
      <c r="B54" s="87">
        <v>2110</v>
      </c>
      <c r="C54" s="87">
        <v>111</v>
      </c>
      <c r="D54" s="87"/>
      <c r="E54" s="91">
        <f>SUM(E56+E57)</f>
        <v>23820000</v>
      </c>
      <c r="F54" s="89"/>
      <c r="G54" s="89"/>
      <c r="H54" s="90"/>
      <c r="I54" s="92">
        <f>SUM(E54:H55)</f>
        <v>23820000</v>
      </c>
      <c r="J54" s="87" t="s">
        <v>9</v>
      </c>
    </row>
    <row r="55" spans="1:10" x14ac:dyDescent="0.2">
      <c r="A55" s="41" t="s">
        <v>39</v>
      </c>
      <c r="B55" s="87"/>
      <c r="C55" s="87"/>
      <c r="D55" s="87"/>
      <c r="E55" s="87"/>
      <c r="F55" s="89"/>
      <c r="G55" s="89"/>
      <c r="H55" s="90"/>
      <c r="I55" s="89"/>
      <c r="J55" s="87"/>
    </row>
    <row r="56" spans="1:10" x14ac:dyDescent="0.2">
      <c r="A56" s="41"/>
      <c r="B56" s="9">
        <v>2111</v>
      </c>
      <c r="C56" s="9">
        <v>111</v>
      </c>
      <c r="D56" s="9">
        <v>6010125110</v>
      </c>
      <c r="E56" s="64">
        <v>6811000</v>
      </c>
      <c r="F56" s="9"/>
      <c r="G56" s="9"/>
      <c r="H56" s="25"/>
      <c r="I56" s="64">
        <f>SUM(E56:H56)</f>
        <v>6811000</v>
      </c>
      <c r="J56" s="64">
        <f>SUM(E56:H56)</f>
        <v>6811000</v>
      </c>
    </row>
    <row r="57" spans="1:10" x14ac:dyDescent="0.2">
      <c r="A57" s="41"/>
      <c r="B57" s="9">
        <v>2112</v>
      </c>
      <c r="C57" s="9">
        <v>111</v>
      </c>
      <c r="D57" s="9">
        <v>6010145110</v>
      </c>
      <c r="E57" s="63">
        <v>17009000</v>
      </c>
      <c r="F57" s="9"/>
      <c r="G57" s="9"/>
      <c r="H57" s="25"/>
      <c r="I57" s="70">
        <f>SUM(E57:H57)</f>
        <v>17009000</v>
      </c>
      <c r="J57" s="70">
        <f>SUM(E57:H57)</f>
        <v>17009000</v>
      </c>
    </row>
    <row r="58" spans="1:10" ht="24" x14ac:dyDescent="0.2">
      <c r="A58" s="41" t="s">
        <v>40</v>
      </c>
      <c r="B58" s="9">
        <v>2120</v>
      </c>
      <c r="C58" s="9">
        <v>112</v>
      </c>
      <c r="D58" s="9"/>
      <c r="E58" s="40"/>
      <c r="F58" s="40"/>
      <c r="G58" s="40"/>
      <c r="H58" s="65"/>
      <c r="I58" s="40"/>
      <c r="J58" s="9" t="s">
        <v>9</v>
      </c>
    </row>
    <row r="59" spans="1:10" x14ac:dyDescent="0.2">
      <c r="A59" s="41"/>
      <c r="B59" s="9">
        <v>2121</v>
      </c>
      <c r="C59" s="9"/>
      <c r="D59" s="9"/>
      <c r="E59" s="9"/>
      <c r="F59" s="9"/>
      <c r="G59" s="9"/>
      <c r="H59" s="25"/>
      <c r="I59" s="9"/>
      <c r="J59" s="9"/>
    </row>
    <row r="60" spans="1:10" x14ac:dyDescent="0.2">
      <c r="A60" s="41"/>
      <c r="B60" s="9">
        <v>2122</v>
      </c>
      <c r="C60" s="9"/>
      <c r="D60" s="9"/>
      <c r="E60" s="9"/>
      <c r="F60" s="9"/>
      <c r="G60" s="9"/>
      <c r="H60" s="25"/>
      <c r="I60" s="9"/>
      <c r="J60" s="9"/>
    </row>
    <row r="61" spans="1:10" ht="36" x14ac:dyDescent="0.2">
      <c r="A61" s="41" t="s">
        <v>41</v>
      </c>
      <c r="B61" s="9">
        <v>2130</v>
      </c>
      <c r="C61" s="9">
        <v>113</v>
      </c>
      <c r="D61" s="9"/>
      <c r="E61" s="40"/>
      <c r="F61" s="40"/>
      <c r="G61" s="40"/>
      <c r="H61" s="65"/>
      <c r="I61" s="40"/>
      <c r="J61" s="9" t="s">
        <v>9</v>
      </c>
    </row>
    <row r="62" spans="1:10" x14ac:dyDescent="0.2">
      <c r="A62" s="41"/>
      <c r="B62" s="9">
        <v>2131</v>
      </c>
      <c r="C62" s="9"/>
      <c r="D62" s="9"/>
      <c r="E62" s="9"/>
      <c r="F62" s="9"/>
      <c r="G62" s="9"/>
      <c r="H62" s="25"/>
      <c r="I62" s="9"/>
      <c r="J62" s="9"/>
    </row>
    <row r="63" spans="1:10" x14ac:dyDescent="0.2">
      <c r="A63" s="41"/>
      <c r="B63" s="9">
        <v>2132</v>
      </c>
      <c r="C63" s="9"/>
      <c r="D63" s="9"/>
      <c r="E63" s="9"/>
      <c r="F63" s="9"/>
      <c r="G63" s="9"/>
      <c r="H63" s="25"/>
      <c r="I63" s="9"/>
      <c r="J63" s="9"/>
    </row>
    <row r="64" spans="1:10" ht="48" x14ac:dyDescent="0.2">
      <c r="A64" s="41" t="s">
        <v>42</v>
      </c>
      <c r="B64" s="9">
        <v>2140</v>
      </c>
      <c r="C64" s="9">
        <v>119</v>
      </c>
      <c r="D64" s="9"/>
      <c r="E64" s="40">
        <f>SUM(E65+E66)</f>
        <v>7194000</v>
      </c>
      <c r="F64" s="40"/>
      <c r="G64" s="40"/>
      <c r="H64" s="65"/>
      <c r="I64" s="40">
        <f>SUM(I65:I66)</f>
        <v>7194000</v>
      </c>
      <c r="J64" s="9" t="s">
        <v>9</v>
      </c>
    </row>
    <row r="65" spans="1:10" x14ac:dyDescent="0.2">
      <c r="A65" s="41"/>
      <c r="B65" s="9">
        <v>2141</v>
      </c>
      <c r="C65" s="9">
        <v>119</v>
      </c>
      <c r="D65" s="9">
        <v>6010125110</v>
      </c>
      <c r="E65" s="9">
        <v>2057000</v>
      </c>
      <c r="F65" s="9"/>
      <c r="G65" s="9"/>
      <c r="H65" s="25"/>
      <c r="I65" s="9">
        <f>SUM(E65:H65)</f>
        <v>2057000</v>
      </c>
      <c r="J65" s="72">
        <f>SUM(F65:I65)</f>
        <v>2057000</v>
      </c>
    </row>
    <row r="66" spans="1:10" x14ac:dyDescent="0.2">
      <c r="A66" s="41"/>
      <c r="B66" s="9">
        <v>2142</v>
      </c>
      <c r="C66" s="9">
        <v>119</v>
      </c>
      <c r="D66" s="59">
        <v>6010145110</v>
      </c>
      <c r="E66" s="9">
        <v>5137000</v>
      </c>
      <c r="F66" s="9"/>
      <c r="G66" s="9"/>
      <c r="H66" s="25"/>
      <c r="I66" s="9">
        <f>SUM(E66:H66)</f>
        <v>5137000</v>
      </c>
      <c r="J66" s="72">
        <f>SUM(E66:H66)</f>
        <v>5137000</v>
      </c>
    </row>
    <row r="67" spans="1:10" x14ac:dyDescent="0.2">
      <c r="A67" s="41" t="s">
        <v>43</v>
      </c>
      <c r="B67" s="9">
        <v>2200</v>
      </c>
      <c r="C67" s="9">
        <v>300</v>
      </c>
      <c r="D67" s="9"/>
      <c r="E67" s="40"/>
      <c r="F67" s="40"/>
      <c r="G67" s="40"/>
      <c r="H67" s="65"/>
      <c r="I67" s="40"/>
      <c r="J67" s="9" t="s">
        <v>9</v>
      </c>
    </row>
    <row r="68" spans="1:10" x14ac:dyDescent="0.2">
      <c r="A68" s="41" t="s">
        <v>13</v>
      </c>
      <c r="B68" s="87">
        <v>2210</v>
      </c>
      <c r="C68" s="87">
        <v>320</v>
      </c>
      <c r="D68" s="87"/>
      <c r="E68" s="89"/>
      <c r="F68" s="89"/>
      <c r="G68" s="89"/>
      <c r="H68" s="90"/>
      <c r="I68" s="89"/>
      <c r="J68" s="87" t="s">
        <v>9</v>
      </c>
    </row>
    <row r="69" spans="1:10" ht="24" x14ac:dyDescent="0.2">
      <c r="A69" s="41" t="s">
        <v>44</v>
      </c>
      <c r="B69" s="87"/>
      <c r="C69" s="87"/>
      <c r="D69" s="87"/>
      <c r="E69" s="89"/>
      <c r="F69" s="89"/>
      <c r="G69" s="89"/>
      <c r="H69" s="90"/>
      <c r="I69" s="89"/>
      <c r="J69" s="87"/>
    </row>
    <row r="70" spans="1:10" x14ac:dyDescent="0.2">
      <c r="A70" s="41" t="s">
        <v>34</v>
      </c>
      <c r="B70" s="87">
        <v>2211</v>
      </c>
      <c r="C70" s="87">
        <v>321</v>
      </c>
      <c r="D70" s="87"/>
      <c r="E70" s="89"/>
      <c r="F70" s="89"/>
      <c r="G70" s="89"/>
      <c r="H70" s="90"/>
      <c r="I70" s="89"/>
      <c r="J70" s="87" t="s">
        <v>9</v>
      </c>
    </row>
    <row r="71" spans="1:10" ht="36" x14ac:dyDescent="0.2">
      <c r="A71" s="41" t="s">
        <v>45</v>
      </c>
      <c r="B71" s="87"/>
      <c r="C71" s="87"/>
      <c r="D71" s="87"/>
      <c r="E71" s="89"/>
      <c r="F71" s="89"/>
      <c r="G71" s="89"/>
      <c r="H71" s="90"/>
      <c r="I71" s="89"/>
      <c r="J71" s="87"/>
    </row>
    <row r="72" spans="1:10" ht="60" x14ac:dyDescent="0.2">
      <c r="A72" s="41" t="s">
        <v>46</v>
      </c>
      <c r="B72" s="9">
        <v>2230</v>
      </c>
      <c r="C72" s="9">
        <v>350</v>
      </c>
      <c r="D72" s="9"/>
      <c r="E72" s="40"/>
      <c r="F72" s="40"/>
      <c r="G72" s="40"/>
      <c r="H72" s="65"/>
      <c r="I72" s="40"/>
      <c r="J72" s="40"/>
    </row>
    <row r="73" spans="1:10" x14ac:dyDescent="0.2">
      <c r="A73" s="41" t="s">
        <v>47</v>
      </c>
      <c r="B73" s="9">
        <v>2240</v>
      </c>
      <c r="C73" s="9">
        <v>360</v>
      </c>
      <c r="D73" s="9"/>
      <c r="E73" s="40"/>
      <c r="F73" s="40"/>
      <c r="G73" s="40"/>
      <c r="H73" s="65"/>
      <c r="I73" s="40"/>
      <c r="J73" s="40"/>
    </row>
    <row r="74" spans="1:10" x14ac:dyDescent="0.2">
      <c r="A74" s="41" t="s">
        <v>48</v>
      </c>
      <c r="B74" s="9">
        <v>2300</v>
      </c>
      <c r="C74" s="9">
        <v>850</v>
      </c>
      <c r="D74" s="9"/>
      <c r="E74" s="40">
        <v>41000</v>
      </c>
      <c r="F74" s="40"/>
      <c r="G74" s="40"/>
      <c r="H74" s="65"/>
      <c r="I74" s="73">
        <f>SUM(I77)</f>
        <v>41000</v>
      </c>
      <c r="J74" s="9" t="s">
        <v>9</v>
      </c>
    </row>
    <row r="75" spans="1:10" x14ac:dyDescent="0.2">
      <c r="A75" s="41" t="s">
        <v>34</v>
      </c>
      <c r="B75" s="87">
        <v>2310</v>
      </c>
      <c r="C75" s="87">
        <v>851</v>
      </c>
      <c r="D75" s="87"/>
      <c r="E75" s="89"/>
      <c r="F75" s="89"/>
      <c r="G75" s="89"/>
      <c r="H75" s="90"/>
      <c r="I75" s="89"/>
      <c r="J75" s="87" t="s">
        <v>9</v>
      </c>
    </row>
    <row r="76" spans="1:10" ht="24" x14ac:dyDescent="0.2">
      <c r="A76" s="41" t="s">
        <v>49</v>
      </c>
      <c r="B76" s="87"/>
      <c r="C76" s="87"/>
      <c r="D76" s="87"/>
      <c r="E76" s="89"/>
      <c r="F76" s="89"/>
      <c r="G76" s="89"/>
      <c r="H76" s="90"/>
      <c r="I76" s="89"/>
      <c r="J76" s="87"/>
    </row>
    <row r="77" spans="1:10" ht="36" x14ac:dyDescent="0.2">
      <c r="A77" s="41" t="s">
        <v>50</v>
      </c>
      <c r="B77" s="9">
        <v>2320</v>
      </c>
      <c r="C77" s="9">
        <v>852</v>
      </c>
      <c r="D77" s="9">
        <v>6010125120</v>
      </c>
      <c r="E77" s="62">
        <v>41000</v>
      </c>
      <c r="F77" s="40"/>
      <c r="G77" s="40"/>
      <c r="H77" s="65"/>
      <c r="I77" s="71">
        <f>SUM(E77:H77)</f>
        <v>41000</v>
      </c>
      <c r="J77" s="9" t="s">
        <v>9</v>
      </c>
    </row>
    <row r="78" spans="1:10" ht="24" x14ac:dyDescent="0.2">
      <c r="A78" s="41" t="s">
        <v>51</v>
      </c>
      <c r="B78" s="9">
        <v>2330</v>
      </c>
      <c r="C78" s="9">
        <v>853</v>
      </c>
      <c r="D78" s="9"/>
      <c r="E78" s="40"/>
      <c r="F78" s="40"/>
      <c r="G78" s="40"/>
      <c r="H78" s="65"/>
      <c r="I78" s="40"/>
      <c r="J78" s="9" t="s">
        <v>9</v>
      </c>
    </row>
    <row r="79" spans="1:10" ht="24" x14ac:dyDescent="0.2">
      <c r="A79" s="41" t="s">
        <v>52</v>
      </c>
      <c r="B79" s="9">
        <v>2400</v>
      </c>
      <c r="C79" s="9" t="s">
        <v>9</v>
      </c>
      <c r="D79" s="9"/>
      <c r="E79" s="40"/>
      <c r="F79" s="40"/>
      <c r="G79" s="40"/>
      <c r="H79" s="65"/>
      <c r="I79" s="40"/>
      <c r="J79" s="9" t="s">
        <v>9</v>
      </c>
    </row>
    <row r="80" spans="1:10" x14ac:dyDescent="0.2">
      <c r="A80" s="41" t="s">
        <v>34</v>
      </c>
      <c r="B80" s="87">
        <v>2410</v>
      </c>
      <c r="C80" s="87">
        <v>615</v>
      </c>
      <c r="D80" s="87"/>
      <c r="E80" s="89"/>
      <c r="F80" s="89"/>
      <c r="G80" s="89"/>
      <c r="H80" s="90"/>
      <c r="I80" s="89"/>
      <c r="J80" s="87" t="s">
        <v>9</v>
      </c>
    </row>
    <row r="81" spans="1:10" ht="24" x14ac:dyDescent="0.2">
      <c r="A81" s="41" t="s">
        <v>53</v>
      </c>
      <c r="B81" s="87"/>
      <c r="C81" s="87"/>
      <c r="D81" s="87"/>
      <c r="E81" s="89"/>
      <c r="F81" s="89"/>
      <c r="G81" s="89"/>
      <c r="H81" s="90"/>
      <c r="I81" s="89"/>
      <c r="J81" s="87"/>
    </row>
    <row r="82" spans="1:10" ht="24" x14ac:dyDescent="0.2">
      <c r="A82" s="41" t="s">
        <v>54</v>
      </c>
      <c r="B82" s="9">
        <v>2420</v>
      </c>
      <c r="C82" s="9">
        <v>625</v>
      </c>
      <c r="D82" s="9"/>
      <c r="E82" s="40"/>
      <c r="F82" s="40"/>
      <c r="G82" s="40"/>
      <c r="H82" s="65"/>
      <c r="I82" s="40"/>
      <c r="J82" s="40"/>
    </row>
    <row r="83" spans="1:10" ht="36" x14ac:dyDescent="0.2">
      <c r="A83" s="41" t="s">
        <v>55</v>
      </c>
      <c r="B83" s="9">
        <v>2430</v>
      </c>
      <c r="C83" s="9">
        <v>635</v>
      </c>
      <c r="D83" s="9"/>
      <c r="E83" s="40"/>
      <c r="F83" s="40"/>
      <c r="G83" s="40"/>
      <c r="H83" s="65"/>
      <c r="I83" s="40"/>
      <c r="J83" s="40"/>
    </row>
    <row r="84" spans="1:10" ht="24" x14ac:dyDescent="0.2">
      <c r="A84" s="41" t="s">
        <v>56</v>
      </c>
      <c r="B84" s="9">
        <v>2440</v>
      </c>
      <c r="C84" s="9">
        <v>816</v>
      </c>
      <c r="D84" s="9"/>
      <c r="E84" s="40"/>
      <c r="F84" s="40"/>
      <c r="G84" s="40"/>
      <c r="H84" s="65"/>
      <c r="I84" s="40"/>
      <c r="J84" s="40"/>
    </row>
    <row r="85" spans="1:10" ht="24" x14ac:dyDescent="0.2">
      <c r="A85" s="41" t="s">
        <v>57</v>
      </c>
      <c r="B85" s="9">
        <v>2500</v>
      </c>
      <c r="C85" s="9" t="s">
        <v>9</v>
      </c>
      <c r="D85" s="9"/>
      <c r="E85" s="40"/>
      <c r="F85" s="40"/>
      <c r="G85" s="40"/>
      <c r="H85" s="65"/>
      <c r="I85" s="40"/>
      <c r="J85" s="9" t="s">
        <v>9</v>
      </c>
    </row>
    <row r="86" spans="1:10" ht="48" x14ac:dyDescent="0.2">
      <c r="A86" s="41" t="s">
        <v>58</v>
      </c>
      <c r="B86" s="9">
        <v>2520</v>
      </c>
      <c r="C86" s="9">
        <v>831</v>
      </c>
      <c r="D86" s="9"/>
      <c r="E86" s="40"/>
      <c r="F86" s="40"/>
      <c r="G86" s="40"/>
      <c r="H86" s="65"/>
      <c r="I86" s="40"/>
      <c r="J86" s="9" t="s">
        <v>9</v>
      </c>
    </row>
    <row r="87" spans="1:10" ht="24" x14ac:dyDescent="0.2">
      <c r="A87" s="45" t="s">
        <v>59</v>
      </c>
      <c r="B87" s="9">
        <v>2600</v>
      </c>
      <c r="C87" s="9" t="s">
        <v>9</v>
      </c>
      <c r="D87" s="9"/>
      <c r="E87" s="40">
        <f>SUM(E88+E95)</f>
        <v>4131350</v>
      </c>
      <c r="F87" s="40"/>
      <c r="G87" s="40"/>
      <c r="H87" s="65">
        <v>4556700</v>
      </c>
      <c r="I87" s="40">
        <f>SUM(I88+I95)</f>
        <v>8673385.0300000012</v>
      </c>
      <c r="J87" s="74">
        <f>SUM(J88+J95)</f>
        <v>8673385.0300000012</v>
      </c>
    </row>
    <row r="88" spans="1:10" x14ac:dyDescent="0.2">
      <c r="A88" s="41" t="s">
        <v>60</v>
      </c>
      <c r="B88" s="9">
        <v>2640</v>
      </c>
      <c r="C88" s="9">
        <v>244</v>
      </c>
      <c r="D88" s="9"/>
      <c r="E88" s="40">
        <f>SUM(E90+E91+E92)</f>
        <v>2031350</v>
      </c>
      <c r="F88" s="40"/>
      <c r="G88" s="40"/>
      <c r="H88" s="65">
        <v>4556700</v>
      </c>
      <c r="I88" s="40">
        <f>SUM(I90:I93)</f>
        <v>6573385.0300000003</v>
      </c>
      <c r="J88" s="74">
        <f>SUM(J90:J93)</f>
        <v>6573385.0300000003</v>
      </c>
    </row>
    <row r="89" spans="1:10" x14ac:dyDescent="0.2">
      <c r="A89" s="41" t="s">
        <v>34</v>
      </c>
      <c r="B89" s="40"/>
      <c r="C89" s="40"/>
      <c r="D89" s="9"/>
      <c r="E89" s="9"/>
      <c r="F89" s="40"/>
      <c r="G89" s="40"/>
      <c r="H89" s="65"/>
      <c r="I89" s="40"/>
      <c r="J89" s="40"/>
    </row>
    <row r="90" spans="1:10" x14ac:dyDescent="0.2">
      <c r="A90" s="41"/>
      <c r="B90" s="9">
        <v>2641</v>
      </c>
      <c r="C90" s="9"/>
      <c r="D90" s="9">
        <v>6010125120</v>
      </c>
      <c r="E90" s="9">
        <v>1350000</v>
      </c>
      <c r="F90" s="40"/>
      <c r="G90" s="40"/>
      <c r="H90" s="65"/>
      <c r="I90" s="40">
        <f t="shared" ref="I90:J93" si="1">SUM(E90:H90)</f>
        <v>1350000</v>
      </c>
      <c r="J90" s="69">
        <f t="shared" si="1"/>
        <v>1350000</v>
      </c>
    </row>
    <row r="91" spans="1:10" x14ac:dyDescent="0.2">
      <c r="A91" s="41"/>
      <c r="B91" s="59">
        <v>2642</v>
      </c>
      <c r="C91" s="59"/>
      <c r="D91" s="59">
        <v>6010145120</v>
      </c>
      <c r="E91" s="59">
        <v>327850</v>
      </c>
      <c r="F91" s="60"/>
      <c r="G91" s="60"/>
      <c r="H91" s="65"/>
      <c r="I91" s="60">
        <f t="shared" si="1"/>
        <v>327850</v>
      </c>
      <c r="J91" s="69">
        <f t="shared" si="1"/>
        <v>327850</v>
      </c>
    </row>
    <row r="92" spans="1:10" x14ac:dyDescent="0.2">
      <c r="A92" s="41"/>
      <c r="B92" s="59">
        <v>2643</v>
      </c>
      <c r="C92" s="59"/>
      <c r="D92" s="59">
        <v>6010125130</v>
      </c>
      <c r="E92" s="59">
        <v>353500</v>
      </c>
      <c r="F92" s="60"/>
      <c r="G92" s="60"/>
      <c r="H92" s="65"/>
      <c r="I92" s="60">
        <f t="shared" si="1"/>
        <v>353500</v>
      </c>
      <c r="J92" s="69">
        <f t="shared" si="1"/>
        <v>353500</v>
      </c>
    </row>
    <row r="93" spans="1:10" x14ac:dyDescent="0.2">
      <c r="A93" s="41"/>
      <c r="B93" s="59">
        <v>2644</v>
      </c>
      <c r="C93" s="59"/>
      <c r="D93" s="59" t="s">
        <v>241</v>
      </c>
      <c r="E93" s="59"/>
      <c r="F93" s="60"/>
      <c r="G93" s="60"/>
      <c r="H93" s="65">
        <v>4556700</v>
      </c>
      <c r="I93" s="60">
        <v>4542035.03</v>
      </c>
      <c r="J93" s="69">
        <v>4542035.03</v>
      </c>
    </row>
    <row r="94" spans="1:10" ht="48" x14ac:dyDescent="0.2">
      <c r="A94" s="41" t="s">
        <v>61</v>
      </c>
      <c r="B94" s="59">
        <v>2650</v>
      </c>
      <c r="C94" s="9">
        <v>246</v>
      </c>
      <c r="D94" s="9"/>
      <c r="E94" s="40"/>
      <c r="F94" s="40"/>
      <c r="G94" s="40"/>
      <c r="H94" s="65"/>
      <c r="I94" s="40"/>
      <c r="J94" s="40"/>
    </row>
    <row r="95" spans="1:10" x14ac:dyDescent="0.2">
      <c r="A95" s="41" t="s">
        <v>62</v>
      </c>
      <c r="B95" s="9">
        <v>2660</v>
      </c>
      <c r="C95" s="9">
        <v>247</v>
      </c>
      <c r="D95" s="9">
        <v>6010125120</v>
      </c>
      <c r="E95" s="40">
        <v>2100000</v>
      </c>
      <c r="F95" s="40"/>
      <c r="G95" s="40"/>
      <c r="H95" s="65"/>
      <c r="I95" s="40">
        <f>SUM(E95:H95)</f>
        <v>2100000</v>
      </c>
      <c r="J95" s="40">
        <f>SUM(E95:H95)</f>
        <v>2100000</v>
      </c>
    </row>
    <row r="96" spans="1:10" x14ac:dyDescent="0.2">
      <c r="A96" s="41"/>
      <c r="B96" s="9">
        <v>2661</v>
      </c>
      <c r="C96" s="9"/>
      <c r="D96" s="9"/>
      <c r="E96" s="9"/>
      <c r="F96" s="9"/>
      <c r="G96" s="9"/>
      <c r="H96" s="25"/>
      <c r="I96" s="9"/>
      <c r="J96" s="9"/>
    </row>
    <row r="97" spans="1:10" ht="24" x14ac:dyDescent="0.2">
      <c r="A97" s="41" t="s">
        <v>63</v>
      </c>
      <c r="B97" s="9">
        <v>2700</v>
      </c>
      <c r="C97" s="9">
        <v>400</v>
      </c>
      <c r="D97" s="9"/>
      <c r="E97" s="40"/>
      <c r="F97" s="40"/>
      <c r="G97" s="40"/>
      <c r="H97" s="65"/>
      <c r="I97" s="40"/>
      <c r="J97" s="40"/>
    </row>
    <row r="98" spans="1:10" x14ac:dyDescent="0.2">
      <c r="A98" s="41" t="s">
        <v>13</v>
      </c>
      <c r="B98" s="87">
        <v>2710</v>
      </c>
      <c r="C98" s="87">
        <v>406</v>
      </c>
      <c r="D98" s="87"/>
      <c r="E98" s="89"/>
      <c r="F98" s="89"/>
      <c r="G98" s="89"/>
      <c r="H98" s="90"/>
      <c r="I98" s="89"/>
      <c r="J98" s="89"/>
    </row>
    <row r="99" spans="1:10" ht="24" x14ac:dyDescent="0.2">
      <c r="A99" s="41" t="s">
        <v>64</v>
      </c>
      <c r="B99" s="87"/>
      <c r="C99" s="87"/>
      <c r="D99" s="87"/>
      <c r="E99" s="89"/>
      <c r="F99" s="89"/>
      <c r="G99" s="89"/>
      <c r="H99" s="90"/>
      <c r="I99" s="89"/>
      <c r="J99" s="89"/>
    </row>
    <row r="100" spans="1:10" ht="36" x14ac:dyDescent="0.2">
      <c r="A100" s="41" t="s">
        <v>65</v>
      </c>
      <c r="B100" s="9">
        <v>2720</v>
      </c>
      <c r="C100" s="9">
        <v>407</v>
      </c>
      <c r="D100" s="9"/>
      <c r="E100" s="40"/>
      <c r="F100" s="40"/>
      <c r="G100" s="40"/>
      <c r="H100" s="65"/>
      <c r="I100" s="40"/>
      <c r="J100" s="40"/>
    </row>
    <row r="101" spans="1:10" x14ac:dyDescent="0.2">
      <c r="A101" s="41" t="s">
        <v>66</v>
      </c>
      <c r="B101" s="9">
        <v>2800</v>
      </c>
      <c r="C101" s="9">
        <v>880</v>
      </c>
      <c r="D101" s="9"/>
      <c r="E101" s="40"/>
      <c r="F101" s="40"/>
      <c r="G101" s="40"/>
      <c r="H101" s="65"/>
      <c r="I101" s="40"/>
      <c r="J101" s="40"/>
    </row>
    <row r="102" spans="1:10" x14ac:dyDescent="0.2">
      <c r="A102" s="45" t="s">
        <v>67</v>
      </c>
      <c r="B102" s="9">
        <v>3000</v>
      </c>
      <c r="C102" s="9">
        <v>100</v>
      </c>
      <c r="D102" s="9"/>
      <c r="E102" s="40"/>
      <c r="F102" s="40"/>
      <c r="G102" s="40"/>
      <c r="H102" s="65"/>
      <c r="I102" s="40"/>
      <c r="J102" s="9" t="s">
        <v>9</v>
      </c>
    </row>
    <row r="103" spans="1:10" x14ac:dyDescent="0.2">
      <c r="A103" s="41" t="s">
        <v>13</v>
      </c>
      <c r="B103" s="87">
        <v>3010</v>
      </c>
      <c r="C103" s="89"/>
      <c r="D103" s="87"/>
      <c r="E103" s="89"/>
      <c r="F103" s="89"/>
      <c r="G103" s="89"/>
      <c r="H103" s="90"/>
      <c r="I103" s="89"/>
      <c r="J103" s="87" t="s">
        <v>9</v>
      </c>
    </row>
    <row r="104" spans="1:10" x14ac:dyDescent="0.2">
      <c r="A104" s="45" t="s">
        <v>68</v>
      </c>
      <c r="B104" s="87"/>
      <c r="C104" s="89"/>
      <c r="D104" s="87"/>
      <c r="E104" s="89"/>
      <c r="F104" s="89"/>
      <c r="G104" s="89"/>
      <c r="H104" s="90"/>
      <c r="I104" s="89"/>
      <c r="J104" s="87"/>
    </row>
    <row r="105" spans="1:10" x14ac:dyDescent="0.2">
      <c r="A105" s="45" t="s">
        <v>69</v>
      </c>
      <c r="B105" s="9">
        <v>3020</v>
      </c>
      <c r="C105" s="40"/>
      <c r="D105" s="9"/>
      <c r="E105" s="40"/>
      <c r="F105" s="40"/>
      <c r="G105" s="40"/>
      <c r="H105" s="65"/>
      <c r="I105" s="40"/>
      <c r="J105" s="9" t="s">
        <v>9</v>
      </c>
    </row>
    <row r="106" spans="1:10" x14ac:dyDescent="0.2">
      <c r="A106" s="45" t="s">
        <v>70</v>
      </c>
      <c r="B106" s="9">
        <v>3030</v>
      </c>
      <c r="C106" s="40"/>
      <c r="D106" s="9"/>
      <c r="E106" s="40"/>
      <c r="F106" s="40"/>
      <c r="G106" s="40"/>
      <c r="H106" s="65"/>
      <c r="I106" s="40"/>
      <c r="J106" s="9" t="s">
        <v>9</v>
      </c>
    </row>
    <row r="107" spans="1:10" x14ac:dyDescent="0.2">
      <c r="A107" s="45" t="s">
        <v>71</v>
      </c>
      <c r="B107" s="9">
        <v>4000</v>
      </c>
      <c r="C107" s="9" t="s">
        <v>9</v>
      </c>
      <c r="D107" s="9"/>
      <c r="E107" s="40"/>
      <c r="F107" s="40"/>
      <c r="G107" s="40"/>
      <c r="H107" s="65"/>
      <c r="I107" s="40"/>
      <c r="J107" s="9" t="s">
        <v>9</v>
      </c>
    </row>
    <row r="108" spans="1:10" x14ac:dyDescent="0.2">
      <c r="A108" s="41" t="s">
        <v>34</v>
      </c>
      <c r="B108" s="87">
        <v>4010</v>
      </c>
      <c r="C108" s="87">
        <v>610</v>
      </c>
      <c r="D108" s="87"/>
      <c r="E108" s="89"/>
      <c r="F108" s="89"/>
      <c r="G108" s="89"/>
      <c r="H108" s="90"/>
      <c r="I108" s="89"/>
      <c r="J108" s="87" t="s">
        <v>9</v>
      </c>
    </row>
    <row r="109" spans="1:10" x14ac:dyDescent="0.2">
      <c r="A109" s="41" t="s">
        <v>72</v>
      </c>
      <c r="B109" s="87"/>
      <c r="C109" s="87"/>
      <c r="D109" s="87"/>
      <c r="E109" s="89"/>
      <c r="F109" s="89"/>
      <c r="G109" s="89"/>
      <c r="H109" s="90"/>
      <c r="I109" s="89"/>
      <c r="J109" s="87"/>
    </row>
    <row r="110" spans="1:10" x14ac:dyDescent="0.2">
      <c r="H110" s="66"/>
    </row>
    <row r="111" spans="1:10" x14ac:dyDescent="0.2">
      <c r="H111" s="66"/>
    </row>
    <row r="112" spans="1:10" x14ac:dyDescent="0.2">
      <c r="H112" s="66"/>
    </row>
    <row r="113" spans="8:8" x14ac:dyDescent="0.2">
      <c r="H113" s="66"/>
    </row>
    <row r="114" spans="8:8" x14ac:dyDescent="0.2">
      <c r="H114" s="66"/>
    </row>
    <row r="115" spans="8:8" x14ac:dyDescent="0.2">
      <c r="H115" s="66"/>
    </row>
    <row r="116" spans="8:8" x14ac:dyDescent="0.2">
      <c r="H116" s="66"/>
    </row>
  </sheetData>
  <mergeCells count="217">
    <mergeCell ref="A3:A5"/>
    <mergeCell ref="B3:B5"/>
    <mergeCell ref="C3:C5"/>
    <mergeCell ref="D3:D5"/>
    <mergeCell ref="E3:E5"/>
    <mergeCell ref="F3:J3"/>
    <mergeCell ref="F4:H4"/>
    <mergeCell ref="I4:I5"/>
    <mergeCell ref="J4:J5"/>
    <mergeCell ref="H9:H10"/>
    <mergeCell ref="I9:I10"/>
    <mergeCell ref="J9:J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I11:I12"/>
    <mergeCell ref="J11:J12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H19:H20"/>
    <mergeCell ref="I19:I20"/>
    <mergeCell ref="J19:J20"/>
    <mergeCell ref="B21:B22"/>
    <mergeCell ref="C21:C22"/>
    <mergeCell ref="D21:D22"/>
    <mergeCell ref="E21:E22"/>
    <mergeCell ref="F21:F22"/>
    <mergeCell ref="G21:G22"/>
    <mergeCell ref="H21:H22"/>
    <mergeCell ref="B19:B20"/>
    <mergeCell ref="C19:C20"/>
    <mergeCell ref="D19:D20"/>
    <mergeCell ref="E19:E20"/>
    <mergeCell ref="F19:F20"/>
    <mergeCell ref="G19:G20"/>
    <mergeCell ref="I21:I22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H30:H31"/>
    <mergeCell ref="I30:I31"/>
    <mergeCell ref="J30:J3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G30:G31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H48:H49"/>
    <mergeCell ref="I48:I49"/>
    <mergeCell ref="J48:J49"/>
    <mergeCell ref="B50:B51"/>
    <mergeCell ref="C50:C51"/>
    <mergeCell ref="D50:D51"/>
    <mergeCell ref="E50:E51"/>
    <mergeCell ref="F50:F51"/>
    <mergeCell ref="G50:G51"/>
    <mergeCell ref="H50:H51"/>
    <mergeCell ref="B48:B49"/>
    <mergeCell ref="C48:C49"/>
    <mergeCell ref="D48:D49"/>
    <mergeCell ref="E48:E49"/>
    <mergeCell ref="F48:F49"/>
    <mergeCell ref="G48:G49"/>
    <mergeCell ref="I50:I51"/>
    <mergeCell ref="J50:J51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D98:D99"/>
    <mergeCell ref="E98:E99"/>
    <mergeCell ref="F98:F99"/>
    <mergeCell ref="G98:G99"/>
    <mergeCell ref="H68:H69"/>
    <mergeCell ref="I68:I69"/>
    <mergeCell ref="J68:J69"/>
    <mergeCell ref="B70:B71"/>
    <mergeCell ref="C70:C71"/>
    <mergeCell ref="D70:D71"/>
    <mergeCell ref="E70:E71"/>
    <mergeCell ref="F70:F71"/>
    <mergeCell ref="G70:G71"/>
    <mergeCell ref="H70:H71"/>
    <mergeCell ref="B68:B69"/>
    <mergeCell ref="C68:C69"/>
    <mergeCell ref="D68:D69"/>
    <mergeCell ref="E68:E69"/>
    <mergeCell ref="F68:F69"/>
    <mergeCell ref="G68:G69"/>
    <mergeCell ref="I70:I71"/>
    <mergeCell ref="J70:J71"/>
    <mergeCell ref="J75:J76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B75:B76"/>
    <mergeCell ref="C75:C76"/>
    <mergeCell ref="D75:D76"/>
    <mergeCell ref="E75:E76"/>
    <mergeCell ref="F75:F76"/>
    <mergeCell ref="G75:G76"/>
    <mergeCell ref="H75:H76"/>
    <mergeCell ref="I75:I76"/>
    <mergeCell ref="J108:J109"/>
    <mergeCell ref="B1:I1"/>
    <mergeCell ref="I103:I104"/>
    <mergeCell ref="J103:J104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H98:H99"/>
    <mergeCell ref="I98:I99"/>
    <mergeCell ref="J98:J99"/>
    <mergeCell ref="B103:B104"/>
    <mergeCell ref="C103:C104"/>
    <mergeCell ref="D103:D104"/>
    <mergeCell ref="E103:E104"/>
    <mergeCell ref="F103:F104"/>
    <mergeCell ref="G103:G104"/>
    <mergeCell ref="H103:H104"/>
    <mergeCell ref="B98:B99"/>
    <mergeCell ref="C98:C99"/>
  </mergeCells>
  <pageMargins left="0.25" right="0.25" top="0.75" bottom="0.75" header="0.3" footer="0.3"/>
  <pageSetup paperSize="9" scale="88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C6" sqref="C6:C7"/>
    </sheetView>
  </sheetViews>
  <sheetFormatPr defaultRowHeight="15" x14ac:dyDescent="0.25"/>
  <cols>
    <col min="2" max="2" width="25.85546875" customWidth="1"/>
    <col min="3" max="3" width="12.28515625" customWidth="1"/>
    <col min="4" max="4" width="17.5703125" customWidth="1"/>
    <col min="5" max="5" width="17.7109375" customWidth="1"/>
    <col min="6" max="6" width="17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203</v>
      </c>
      <c r="C4" s="106"/>
      <c r="D4" s="106"/>
      <c r="E4" s="106"/>
      <c r="P4" s="2"/>
    </row>
    <row r="5" spans="1:16" ht="16.5" customHeight="1" x14ac:dyDescent="0.25"/>
    <row r="6" spans="1:16" x14ac:dyDescent="0.25">
      <c r="A6" s="22" t="s">
        <v>164</v>
      </c>
      <c r="B6" s="87" t="s">
        <v>132</v>
      </c>
      <c r="C6" s="110" t="s">
        <v>196</v>
      </c>
      <c r="D6" s="22" t="s">
        <v>204</v>
      </c>
      <c r="E6" s="22" t="s">
        <v>205</v>
      </c>
      <c r="F6" s="22" t="s">
        <v>139</v>
      </c>
    </row>
    <row r="7" spans="1:16" x14ac:dyDescent="0.25">
      <c r="A7" s="18" t="s">
        <v>165</v>
      </c>
      <c r="B7" s="87"/>
      <c r="C7" s="111"/>
      <c r="D7" s="18" t="s">
        <v>183</v>
      </c>
      <c r="E7" s="18" t="s">
        <v>194</v>
      </c>
      <c r="F7" s="18" t="s">
        <v>182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20">
        <v>6</v>
      </c>
    </row>
    <row r="9" spans="1:16" x14ac:dyDescent="0.25">
      <c r="A9" s="9">
        <v>1</v>
      </c>
      <c r="B9" s="9"/>
      <c r="C9" s="17"/>
      <c r="D9" s="9"/>
      <c r="E9" s="21"/>
      <c r="F9" s="11">
        <f>D9*E9</f>
        <v>0</v>
      </c>
    </row>
    <row r="10" spans="1:16" x14ac:dyDescent="0.25">
      <c r="A10" s="9">
        <v>2</v>
      </c>
      <c r="B10" s="9"/>
      <c r="C10" s="17"/>
      <c r="D10" s="9"/>
      <c r="E10" s="21"/>
      <c r="F10" s="11">
        <f t="shared" ref="F10:F18" si="0">D10*E10</f>
        <v>0</v>
      </c>
    </row>
    <row r="11" spans="1:16" x14ac:dyDescent="0.25">
      <c r="A11" s="9">
        <v>3</v>
      </c>
      <c r="B11" s="9"/>
      <c r="C11" s="17"/>
      <c r="D11" s="9"/>
      <c r="E11" s="21"/>
      <c r="F11" s="11">
        <f t="shared" si="0"/>
        <v>0</v>
      </c>
    </row>
    <row r="12" spans="1:16" x14ac:dyDescent="0.25">
      <c r="A12" s="9">
        <v>4</v>
      </c>
      <c r="B12" s="9"/>
      <c r="C12" s="17"/>
      <c r="D12" s="9"/>
      <c r="E12" s="21"/>
      <c r="F12" s="11">
        <f t="shared" si="0"/>
        <v>0</v>
      </c>
    </row>
    <row r="13" spans="1:16" x14ac:dyDescent="0.25">
      <c r="A13" s="9">
        <v>5</v>
      </c>
      <c r="B13" s="9"/>
      <c r="C13" s="17"/>
      <c r="D13" s="9"/>
      <c r="E13" s="21"/>
      <c r="F13" s="11">
        <f t="shared" si="0"/>
        <v>0</v>
      </c>
    </row>
    <row r="14" spans="1:16" x14ac:dyDescent="0.25">
      <c r="A14" s="9">
        <v>6</v>
      </c>
      <c r="B14" s="9"/>
      <c r="C14" s="17"/>
      <c r="D14" s="9"/>
      <c r="E14" s="21"/>
      <c r="F14" s="11">
        <f t="shared" si="0"/>
        <v>0</v>
      </c>
    </row>
    <row r="15" spans="1:16" x14ac:dyDescent="0.25">
      <c r="A15" s="9">
        <v>7</v>
      </c>
      <c r="B15" s="9"/>
      <c r="C15" s="17"/>
      <c r="D15" s="9"/>
      <c r="E15" s="21"/>
      <c r="F15" s="11">
        <f t="shared" si="0"/>
        <v>0</v>
      </c>
    </row>
    <row r="16" spans="1:16" x14ac:dyDescent="0.25">
      <c r="A16" s="9">
        <v>8</v>
      </c>
      <c r="B16" s="9"/>
      <c r="C16" s="17"/>
      <c r="D16" s="9"/>
      <c r="E16" s="21"/>
      <c r="F16" s="11">
        <f t="shared" si="0"/>
        <v>0</v>
      </c>
    </row>
    <row r="17" spans="1:6" x14ac:dyDescent="0.25">
      <c r="A17" s="9">
        <v>9</v>
      </c>
      <c r="B17" s="9"/>
      <c r="C17" s="17"/>
      <c r="D17" s="9"/>
      <c r="E17" s="21"/>
      <c r="F17" s="11">
        <f t="shared" si="0"/>
        <v>0</v>
      </c>
    </row>
    <row r="18" spans="1:6" x14ac:dyDescent="0.25">
      <c r="A18" s="9">
        <v>10</v>
      </c>
      <c r="B18" s="10"/>
      <c r="C18" s="19"/>
      <c r="D18" s="10"/>
      <c r="E18" s="21"/>
      <c r="F18" s="11">
        <f t="shared" si="0"/>
        <v>0</v>
      </c>
    </row>
    <row r="19" spans="1:6" x14ac:dyDescent="0.25">
      <c r="A19" s="10"/>
      <c r="B19" s="10" t="s">
        <v>131</v>
      </c>
      <c r="C19" s="17"/>
      <c r="D19" s="17">
        <f t="shared" ref="D19:F19" si="1">SUM(D9:D18)</f>
        <v>0</v>
      </c>
      <c r="E19" s="11">
        <f t="shared" si="1"/>
        <v>0</v>
      </c>
      <c r="F19" s="11">
        <f t="shared" si="1"/>
        <v>0</v>
      </c>
    </row>
  </sheetData>
  <mergeCells count="5">
    <mergeCell ref="D1:E1"/>
    <mergeCell ref="D2:E2"/>
    <mergeCell ref="B4:E4"/>
    <mergeCell ref="B6:B7"/>
    <mergeCell ref="C6:C7"/>
  </mergeCells>
  <pageMargins left="0.17" right="0.17" top="0.75" bottom="0.28999999999999998" header="0.3" footer="0.3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opLeftCell="A22" workbookViewId="0">
      <selection activeCell="E13" sqref="E13"/>
    </sheetView>
  </sheetViews>
  <sheetFormatPr defaultRowHeight="12" x14ac:dyDescent="0.2"/>
  <cols>
    <col min="1" max="1" width="7.85546875" style="6" customWidth="1"/>
    <col min="2" max="2" width="41.42578125" style="36" customWidth="1"/>
    <col min="3" max="9" width="14.5703125" style="36" customWidth="1"/>
    <col min="10" max="11" width="9.140625" style="36"/>
    <col min="12" max="12" width="74.28515625" style="36" customWidth="1"/>
    <col min="13" max="16384" width="9.140625" style="36"/>
  </cols>
  <sheetData>
    <row r="1" spans="1:12" ht="15.75" x14ac:dyDescent="0.25">
      <c r="B1" s="104" t="s">
        <v>119</v>
      </c>
      <c r="C1" s="104"/>
      <c r="D1" s="104"/>
      <c r="E1" s="104"/>
      <c r="F1" s="104"/>
      <c r="G1" s="104"/>
      <c r="H1" s="104"/>
    </row>
    <row r="3" spans="1:12" x14ac:dyDescent="0.2">
      <c r="A3" s="87" t="s">
        <v>73</v>
      </c>
      <c r="B3" s="87" t="s">
        <v>74</v>
      </c>
      <c r="C3" s="87" t="s">
        <v>75</v>
      </c>
      <c r="D3" s="87" t="s">
        <v>76</v>
      </c>
      <c r="E3" s="87" t="s">
        <v>77</v>
      </c>
      <c r="F3" s="87" t="s">
        <v>78</v>
      </c>
      <c r="G3" s="87"/>
      <c r="H3" s="87"/>
      <c r="I3" s="87"/>
    </row>
    <row r="4" spans="1:12" ht="36" x14ac:dyDescent="0.2">
      <c r="A4" s="87"/>
      <c r="B4" s="87"/>
      <c r="C4" s="87"/>
      <c r="D4" s="87"/>
      <c r="E4" s="87"/>
      <c r="F4" s="9" t="s">
        <v>261</v>
      </c>
      <c r="G4" s="9" t="s">
        <v>262</v>
      </c>
      <c r="H4" s="9" t="s">
        <v>263</v>
      </c>
      <c r="I4" s="9" t="s">
        <v>79</v>
      </c>
    </row>
    <row r="5" spans="1:12" x14ac:dyDescent="0.2">
      <c r="A5" s="9">
        <v>1</v>
      </c>
      <c r="B5" s="9">
        <v>2</v>
      </c>
      <c r="C5" s="9">
        <v>3</v>
      </c>
      <c r="D5" s="9">
        <v>4</v>
      </c>
      <c r="E5" s="35">
        <v>44930</v>
      </c>
      <c r="F5" s="9">
        <v>5</v>
      </c>
      <c r="G5" s="9">
        <v>6</v>
      </c>
      <c r="H5" s="9">
        <v>7</v>
      </c>
      <c r="I5" s="9">
        <v>8</v>
      </c>
    </row>
    <row r="6" spans="1:12" x14ac:dyDescent="0.2">
      <c r="A6" s="43">
        <v>1</v>
      </c>
      <c r="B6" s="36" t="s">
        <v>80</v>
      </c>
      <c r="C6" s="9">
        <v>26000</v>
      </c>
      <c r="D6" s="9" t="s">
        <v>9</v>
      </c>
      <c r="E6" s="40"/>
      <c r="F6" s="40">
        <v>413350</v>
      </c>
      <c r="G6" s="40">
        <v>413350</v>
      </c>
      <c r="H6" s="40">
        <v>413350</v>
      </c>
      <c r="I6" s="40"/>
      <c r="L6" s="37"/>
    </row>
    <row r="7" spans="1:12" x14ac:dyDescent="0.2">
      <c r="A7" s="100" t="s">
        <v>208</v>
      </c>
      <c r="B7" s="41" t="s">
        <v>13</v>
      </c>
      <c r="C7" s="9">
        <v>26100</v>
      </c>
      <c r="D7" s="9" t="s">
        <v>9</v>
      </c>
      <c r="E7" s="40"/>
      <c r="F7" s="40"/>
      <c r="G7" s="40"/>
      <c r="H7" s="40"/>
      <c r="I7" s="40"/>
      <c r="L7" s="37"/>
    </row>
    <row r="8" spans="1:12" ht="97.5" x14ac:dyDescent="0.2">
      <c r="A8" s="100"/>
      <c r="B8" s="41" t="s">
        <v>207</v>
      </c>
      <c r="C8" s="9"/>
      <c r="D8" s="9"/>
      <c r="E8" s="41"/>
      <c r="F8" s="41"/>
      <c r="G8" s="41"/>
      <c r="H8" s="41"/>
      <c r="I8" s="41"/>
      <c r="L8" s="37"/>
    </row>
    <row r="9" spans="1:12" ht="48" x14ac:dyDescent="0.2">
      <c r="A9" s="43" t="s">
        <v>209</v>
      </c>
      <c r="B9" s="36" t="s">
        <v>81</v>
      </c>
      <c r="C9" s="9">
        <v>26200</v>
      </c>
      <c r="D9" s="9" t="s">
        <v>9</v>
      </c>
      <c r="E9" s="40"/>
      <c r="F9" s="40">
        <v>931350</v>
      </c>
      <c r="G9" s="40">
        <v>931350</v>
      </c>
      <c r="H9" s="40">
        <v>931350</v>
      </c>
      <c r="I9" s="40"/>
      <c r="L9" s="37"/>
    </row>
    <row r="10" spans="1:12" ht="48" x14ac:dyDescent="0.2">
      <c r="A10" s="43" t="s">
        <v>210</v>
      </c>
      <c r="B10" s="36" t="s">
        <v>82</v>
      </c>
      <c r="C10" s="9">
        <v>26300</v>
      </c>
      <c r="D10" s="9" t="s">
        <v>9</v>
      </c>
      <c r="E10" s="40"/>
      <c r="F10" s="40"/>
      <c r="G10" s="40"/>
      <c r="H10" s="40"/>
      <c r="I10" s="40"/>
      <c r="L10" s="37"/>
    </row>
    <row r="11" spans="1:12" x14ac:dyDescent="0.2">
      <c r="A11" s="100" t="s">
        <v>211</v>
      </c>
      <c r="B11" s="41" t="s">
        <v>83</v>
      </c>
      <c r="C11" s="87">
        <v>26310</v>
      </c>
      <c r="D11" s="87" t="s">
        <v>9</v>
      </c>
      <c r="E11" s="87" t="s">
        <v>9</v>
      </c>
      <c r="F11" s="89"/>
      <c r="G11" s="89"/>
      <c r="H11" s="89"/>
      <c r="I11" s="89"/>
      <c r="L11" s="37"/>
    </row>
    <row r="12" spans="1:12" x14ac:dyDescent="0.2">
      <c r="A12" s="100"/>
      <c r="B12" s="41" t="s">
        <v>84</v>
      </c>
      <c r="C12" s="87"/>
      <c r="D12" s="87"/>
      <c r="E12" s="87"/>
      <c r="F12" s="89"/>
      <c r="G12" s="89"/>
      <c r="H12" s="89"/>
      <c r="I12" s="89"/>
      <c r="L12" s="37"/>
    </row>
    <row r="13" spans="1:12" x14ac:dyDescent="0.2">
      <c r="A13" s="43"/>
      <c r="B13" s="41" t="s">
        <v>85</v>
      </c>
      <c r="C13" s="9" t="s">
        <v>86</v>
      </c>
      <c r="D13" s="40"/>
      <c r="E13" s="40"/>
      <c r="F13" s="40"/>
      <c r="G13" s="40"/>
      <c r="H13" s="40"/>
      <c r="I13" s="40"/>
      <c r="L13" s="37"/>
    </row>
    <row r="14" spans="1:12" x14ac:dyDescent="0.2">
      <c r="A14" s="43" t="s">
        <v>212</v>
      </c>
      <c r="B14" s="41" t="s">
        <v>87</v>
      </c>
      <c r="C14" s="9">
        <v>26320</v>
      </c>
      <c r="D14" s="9" t="s">
        <v>9</v>
      </c>
      <c r="E14" s="40"/>
      <c r="F14" s="40"/>
      <c r="G14" s="40"/>
      <c r="H14" s="40"/>
      <c r="I14" s="40"/>
    </row>
    <row r="15" spans="1:12" ht="48" x14ac:dyDescent="0.2">
      <c r="A15" s="43" t="s">
        <v>213</v>
      </c>
      <c r="B15" s="36" t="s">
        <v>88</v>
      </c>
      <c r="C15" s="9">
        <v>26400</v>
      </c>
      <c r="D15" s="9" t="s">
        <v>9</v>
      </c>
      <c r="E15" s="40"/>
      <c r="F15" s="40"/>
      <c r="G15" s="40"/>
      <c r="H15" s="40"/>
      <c r="I15" s="40"/>
    </row>
    <row r="16" spans="1:12" x14ac:dyDescent="0.2">
      <c r="A16" s="100" t="s">
        <v>214</v>
      </c>
      <c r="B16" s="41" t="s">
        <v>13</v>
      </c>
      <c r="C16" s="87">
        <v>26410</v>
      </c>
      <c r="D16" s="87" t="s">
        <v>9</v>
      </c>
      <c r="E16" s="89"/>
      <c r="F16" s="89">
        <v>222000</v>
      </c>
      <c r="G16" s="89">
        <v>222000</v>
      </c>
      <c r="H16" s="89">
        <v>222000</v>
      </c>
      <c r="I16" s="89"/>
    </row>
    <row r="17" spans="1:9" ht="24" x14ac:dyDescent="0.2">
      <c r="A17" s="100"/>
      <c r="B17" s="41" t="s">
        <v>89</v>
      </c>
      <c r="C17" s="87"/>
      <c r="D17" s="87"/>
      <c r="E17" s="89"/>
      <c r="F17" s="89"/>
      <c r="G17" s="89"/>
      <c r="H17" s="89"/>
      <c r="I17" s="89"/>
    </row>
    <row r="18" spans="1:9" x14ac:dyDescent="0.2">
      <c r="A18" s="100" t="s">
        <v>90</v>
      </c>
      <c r="B18" s="41" t="s">
        <v>13</v>
      </c>
      <c r="C18" s="87">
        <v>26411</v>
      </c>
      <c r="D18" s="87" t="s">
        <v>9</v>
      </c>
      <c r="E18" s="89"/>
      <c r="F18" s="89"/>
      <c r="G18" s="89"/>
      <c r="H18" s="89"/>
      <c r="I18" s="89"/>
    </row>
    <row r="19" spans="1:9" x14ac:dyDescent="0.2">
      <c r="A19" s="100"/>
      <c r="B19" s="41" t="s">
        <v>84</v>
      </c>
      <c r="C19" s="87"/>
      <c r="D19" s="87"/>
      <c r="E19" s="89"/>
      <c r="F19" s="89"/>
      <c r="G19" s="89"/>
      <c r="H19" s="89"/>
      <c r="I19" s="89"/>
    </row>
    <row r="20" spans="1:9" x14ac:dyDescent="0.2">
      <c r="A20" s="43" t="s">
        <v>91</v>
      </c>
      <c r="B20" s="36" t="s">
        <v>92</v>
      </c>
      <c r="C20" s="9">
        <v>26412</v>
      </c>
      <c r="D20" s="9" t="s">
        <v>9</v>
      </c>
      <c r="E20" s="40"/>
      <c r="F20" s="40"/>
      <c r="G20" s="40"/>
      <c r="H20" s="40"/>
      <c r="I20" s="40"/>
    </row>
    <row r="21" spans="1:9" ht="36" x14ac:dyDescent="0.2">
      <c r="A21" s="43" t="s">
        <v>216</v>
      </c>
      <c r="B21" s="36" t="s">
        <v>93</v>
      </c>
      <c r="C21" s="9">
        <v>26420</v>
      </c>
      <c r="D21" s="9" t="s">
        <v>9</v>
      </c>
      <c r="E21" s="40"/>
      <c r="F21" s="40"/>
      <c r="G21" s="40"/>
      <c r="H21" s="40"/>
      <c r="I21" s="40"/>
    </row>
    <row r="22" spans="1:9" x14ac:dyDescent="0.2">
      <c r="A22" s="100" t="s">
        <v>94</v>
      </c>
      <c r="B22" s="41" t="s">
        <v>13</v>
      </c>
      <c r="C22" s="87">
        <v>26421</v>
      </c>
      <c r="D22" s="87" t="s">
        <v>9</v>
      </c>
      <c r="E22" s="89"/>
      <c r="F22" s="89"/>
      <c r="G22" s="89"/>
      <c r="H22" s="89"/>
      <c r="I22" s="89"/>
    </row>
    <row r="23" spans="1:9" x14ac:dyDescent="0.2">
      <c r="A23" s="100"/>
      <c r="B23" s="41" t="s">
        <v>84</v>
      </c>
      <c r="C23" s="87"/>
      <c r="D23" s="87"/>
      <c r="E23" s="89"/>
      <c r="F23" s="89"/>
      <c r="G23" s="89"/>
      <c r="H23" s="89"/>
      <c r="I23" s="89"/>
    </row>
    <row r="24" spans="1:9" x14ac:dyDescent="0.2">
      <c r="A24" s="43"/>
      <c r="B24" s="41" t="s">
        <v>95</v>
      </c>
      <c r="C24" s="9" t="s">
        <v>96</v>
      </c>
      <c r="D24" s="9" t="s">
        <v>9</v>
      </c>
      <c r="E24" s="40"/>
      <c r="F24" s="40"/>
      <c r="G24" s="40"/>
      <c r="H24" s="40"/>
      <c r="I24" s="40"/>
    </row>
    <row r="25" spans="1:9" x14ac:dyDescent="0.2">
      <c r="A25" s="43" t="s">
        <v>97</v>
      </c>
      <c r="B25" s="36" t="s">
        <v>98</v>
      </c>
      <c r="C25" s="9">
        <v>26422</v>
      </c>
      <c r="D25" s="9" t="s">
        <v>9</v>
      </c>
      <c r="E25" s="40"/>
      <c r="F25" s="40"/>
      <c r="G25" s="40"/>
      <c r="H25" s="40"/>
      <c r="I25" s="40"/>
    </row>
    <row r="26" spans="1:9" ht="24" x14ac:dyDescent="0.2">
      <c r="A26" s="43" t="s">
        <v>215</v>
      </c>
      <c r="B26" s="36" t="s">
        <v>99</v>
      </c>
      <c r="C26" s="9">
        <v>26430</v>
      </c>
      <c r="D26" s="9" t="s">
        <v>9</v>
      </c>
      <c r="E26" s="40"/>
      <c r="F26" s="40"/>
      <c r="G26" s="40"/>
      <c r="H26" s="40"/>
      <c r="I26" s="40"/>
    </row>
    <row r="27" spans="1:9" x14ac:dyDescent="0.2">
      <c r="A27" s="43"/>
      <c r="B27" s="41" t="s">
        <v>95</v>
      </c>
      <c r="C27" s="9" t="s">
        <v>100</v>
      </c>
      <c r="D27" s="9" t="s">
        <v>9</v>
      </c>
      <c r="E27" s="40"/>
      <c r="F27" s="40"/>
      <c r="G27" s="40"/>
      <c r="H27" s="40"/>
      <c r="I27" s="40"/>
    </row>
    <row r="28" spans="1:9" x14ac:dyDescent="0.2">
      <c r="A28" s="43" t="s">
        <v>217</v>
      </c>
      <c r="B28" s="41" t="s">
        <v>101</v>
      </c>
      <c r="C28" s="9">
        <v>26440</v>
      </c>
      <c r="D28" s="9" t="s">
        <v>9</v>
      </c>
      <c r="E28" s="40"/>
      <c r="F28" s="40"/>
      <c r="G28" s="40"/>
      <c r="H28" s="40"/>
      <c r="I28" s="40"/>
    </row>
    <row r="29" spans="1:9" x14ac:dyDescent="0.2">
      <c r="A29" s="100" t="s">
        <v>102</v>
      </c>
      <c r="B29" s="41" t="s">
        <v>13</v>
      </c>
      <c r="C29" s="87">
        <v>26441</v>
      </c>
      <c r="D29" s="87" t="s">
        <v>9</v>
      </c>
      <c r="E29" s="89"/>
      <c r="F29" s="89"/>
      <c r="G29" s="89"/>
      <c r="H29" s="89"/>
      <c r="I29" s="89"/>
    </row>
    <row r="30" spans="1:9" x14ac:dyDescent="0.2">
      <c r="A30" s="100"/>
      <c r="B30" s="41" t="s">
        <v>84</v>
      </c>
      <c r="C30" s="87"/>
      <c r="D30" s="87"/>
      <c r="E30" s="89"/>
      <c r="F30" s="89"/>
      <c r="G30" s="89"/>
      <c r="H30" s="89"/>
      <c r="I30" s="89"/>
    </row>
    <row r="31" spans="1:9" x14ac:dyDescent="0.2">
      <c r="A31" s="43"/>
      <c r="B31" s="41" t="s">
        <v>95</v>
      </c>
      <c r="C31" s="9" t="s">
        <v>103</v>
      </c>
      <c r="D31" s="9" t="s">
        <v>9</v>
      </c>
      <c r="E31" s="40"/>
      <c r="F31" s="40"/>
      <c r="G31" s="40"/>
      <c r="H31" s="40"/>
      <c r="I31" s="40"/>
    </row>
    <row r="32" spans="1:9" x14ac:dyDescent="0.2">
      <c r="A32" s="43" t="s">
        <v>104</v>
      </c>
      <c r="B32" s="41" t="s">
        <v>87</v>
      </c>
      <c r="C32" s="9">
        <v>26442</v>
      </c>
      <c r="D32" s="9" t="s">
        <v>9</v>
      </c>
      <c r="E32" s="40"/>
      <c r="F32" s="40"/>
      <c r="G32" s="40"/>
      <c r="H32" s="40"/>
      <c r="I32" s="40"/>
    </row>
    <row r="33" spans="1:9" x14ac:dyDescent="0.2">
      <c r="A33" s="43" t="s">
        <v>218</v>
      </c>
      <c r="B33" s="41" t="s">
        <v>101</v>
      </c>
      <c r="C33" s="9">
        <v>26450</v>
      </c>
      <c r="D33" s="9" t="s">
        <v>9</v>
      </c>
      <c r="E33" s="40"/>
      <c r="F33" s="40">
        <v>980000</v>
      </c>
      <c r="G33" s="40">
        <v>980000</v>
      </c>
      <c r="H33" s="40">
        <v>980000</v>
      </c>
      <c r="I33" s="40"/>
    </row>
    <row r="34" spans="1:9" x14ac:dyDescent="0.2">
      <c r="A34" s="100" t="s">
        <v>105</v>
      </c>
      <c r="B34" s="41" t="s">
        <v>13</v>
      </c>
      <c r="C34" s="87">
        <v>26451</v>
      </c>
      <c r="D34" s="87" t="s">
        <v>9</v>
      </c>
      <c r="E34" s="89"/>
      <c r="F34" s="89"/>
      <c r="G34" s="89"/>
      <c r="H34" s="89"/>
      <c r="I34" s="89"/>
    </row>
    <row r="35" spans="1:9" x14ac:dyDescent="0.2">
      <c r="A35" s="100"/>
      <c r="B35" s="41" t="s">
        <v>84</v>
      </c>
      <c r="C35" s="87"/>
      <c r="D35" s="87"/>
      <c r="E35" s="89"/>
      <c r="F35" s="89"/>
      <c r="G35" s="89"/>
      <c r="H35" s="89"/>
      <c r="I35" s="89"/>
    </row>
    <row r="36" spans="1:9" x14ac:dyDescent="0.2">
      <c r="A36" s="43"/>
      <c r="B36" s="41" t="s">
        <v>95</v>
      </c>
      <c r="C36" s="9" t="s">
        <v>106</v>
      </c>
      <c r="D36" s="9" t="s">
        <v>9</v>
      </c>
      <c r="E36" s="40"/>
      <c r="F36" s="40"/>
      <c r="G36" s="40"/>
      <c r="H36" s="40"/>
      <c r="I36" s="40"/>
    </row>
    <row r="37" spans="1:9" x14ac:dyDescent="0.2">
      <c r="A37" s="43" t="s">
        <v>107</v>
      </c>
      <c r="B37" s="41" t="s">
        <v>87</v>
      </c>
      <c r="C37" s="9">
        <v>26452</v>
      </c>
      <c r="D37" s="9" t="s">
        <v>9</v>
      </c>
      <c r="E37" s="40"/>
      <c r="F37" s="40">
        <v>980000</v>
      </c>
      <c r="G37" s="40">
        <v>980000</v>
      </c>
      <c r="H37" s="40">
        <v>980000</v>
      </c>
      <c r="I37" s="40"/>
    </row>
    <row r="38" spans="1:9" ht="48" x14ac:dyDescent="0.2">
      <c r="A38" s="43" t="s">
        <v>108</v>
      </c>
      <c r="B38" s="41" t="s">
        <v>109</v>
      </c>
      <c r="C38" s="9">
        <v>26500</v>
      </c>
      <c r="D38" s="9" t="s">
        <v>9</v>
      </c>
      <c r="E38" s="40"/>
      <c r="F38" s="40"/>
      <c r="G38" s="40"/>
      <c r="H38" s="40"/>
      <c r="I38" s="40"/>
    </row>
    <row r="39" spans="1:9" x14ac:dyDescent="0.2">
      <c r="A39" s="43"/>
      <c r="B39" s="41" t="s">
        <v>110</v>
      </c>
      <c r="C39" s="9">
        <v>26510</v>
      </c>
      <c r="D39" s="9"/>
      <c r="E39" s="41"/>
      <c r="F39" s="41"/>
      <c r="G39" s="41"/>
      <c r="H39" s="41"/>
      <c r="I39" s="41"/>
    </row>
    <row r="40" spans="1:9" ht="48" x14ac:dyDescent="0.2">
      <c r="A40" s="43" t="s">
        <v>111</v>
      </c>
      <c r="B40" s="41" t="s">
        <v>112</v>
      </c>
      <c r="C40" s="9">
        <v>26600</v>
      </c>
      <c r="D40" s="9" t="s">
        <v>9</v>
      </c>
      <c r="E40" s="40"/>
      <c r="F40" s="40">
        <v>3200000</v>
      </c>
      <c r="G40" s="40">
        <v>3200000</v>
      </c>
      <c r="H40" s="40">
        <v>3200000</v>
      </c>
      <c r="I40" s="40"/>
    </row>
    <row r="41" spans="1:9" x14ac:dyDescent="0.2">
      <c r="A41" s="43"/>
      <c r="B41" s="41" t="s">
        <v>110</v>
      </c>
      <c r="C41" s="9">
        <v>26610</v>
      </c>
      <c r="D41" s="9">
        <v>2024</v>
      </c>
      <c r="E41" s="68"/>
      <c r="F41" s="68">
        <v>3200000</v>
      </c>
      <c r="G41" s="68">
        <v>3200000</v>
      </c>
      <c r="H41" s="68">
        <v>3200000</v>
      </c>
      <c r="I41" s="41"/>
    </row>
    <row r="45" spans="1:9" x14ac:dyDescent="0.2">
      <c r="A45" s="102" t="s">
        <v>118</v>
      </c>
      <c r="B45" s="102"/>
      <c r="C45" s="103" t="s">
        <v>253</v>
      </c>
      <c r="D45" s="103"/>
      <c r="E45" s="103" t="s">
        <v>117</v>
      </c>
      <c r="F45" s="103"/>
      <c r="G45" s="103" t="s">
        <v>254</v>
      </c>
      <c r="H45" s="103"/>
    </row>
    <row r="46" spans="1:9" ht="13.5" x14ac:dyDescent="0.2">
      <c r="A46" s="102"/>
      <c r="B46" s="102"/>
      <c r="C46" s="105" t="s">
        <v>114</v>
      </c>
      <c r="D46" s="105"/>
      <c r="E46" s="105" t="s">
        <v>115</v>
      </c>
      <c r="F46" s="105"/>
      <c r="G46" s="105" t="s">
        <v>116</v>
      </c>
      <c r="H46" s="105"/>
    </row>
    <row r="48" spans="1:9" x14ac:dyDescent="0.2">
      <c r="A48" s="103" t="s">
        <v>206</v>
      </c>
      <c r="B48" s="103"/>
      <c r="C48" s="103" t="s">
        <v>255</v>
      </c>
      <c r="D48" s="103"/>
      <c r="E48" s="103" t="s">
        <v>117</v>
      </c>
      <c r="F48" s="103"/>
      <c r="G48" s="103" t="s">
        <v>256</v>
      </c>
      <c r="H48" s="103"/>
    </row>
    <row r="49" spans="1:8" ht="13.5" x14ac:dyDescent="0.2">
      <c r="C49" s="105" t="s">
        <v>114</v>
      </c>
      <c r="D49" s="105"/>
      <c r="E49" s="105" t="s">
        <v>115</v>
      </c>
      <c r="F49" s="105"/>
      <c r="G49" s="105" t="s">
        <v>116</v>
      </c>
      <c r="H49" s="105"/>
    </row>
    <row r="50" spans="1:8" x14ac:dyDescent="0.2">
      <c r="B50" s="5" t="s">
        <v>257</v>
      </c>
    </row>
    <row r="56" spans="1:8" s="42" customFormat="1" ht="13.5" x14ac:dyDescent="0.2">
      <c r="A56" s="44"/>
    </row>
  </sheetData>
  <mergeCells count="70">
    <mergeCell ref="D3:D4"/>
    <mergeCell ref="E3:E4"/>
    <mergeCell ref="F3:I3"/>
    <mergeCell ref="I11:I12"/>
    <mergeCell ref="A16:A17"/>
    <mergeCell ref="C16:C17"/>
    <mergeCell ref="D16:D17"/>
    <mergeCell ref="E16:E17"/>
    <mergeCell ref="F16:F17"/>
    <mergeCell ref="G16:G17"/>
    <mergeCell ref="H16:H17"/>
    <mergeCell ref="A11:A12"/>
    <mergeCell ref="C11:C12"/>
    <mergeCell ref="D11:D12"/>
    <mergeCell ref="E11:E12"/>
    <mergeCell ref="F11:F12"/>
    <mergeCell ref="I16:I17"/>
    <mergeCell ref="A18:A19"/>
    <mergeCell ref="C18:C19"/>
    <mergeCell ref="D18:D19"/>
    <mergeCell ref="E18:E19"/>
    <mergeCell ref="F18:F19"/>
    <mergeCell ref="G18:G19"/>
    <mergeCell ref="H18:H19"/>
    <mergeCell ref="I18:I19"/>
    <mergeCell ref="I22:I23"/>
    <mergeCell ref="A29:A30"/>
    <mergeCell ref="C29:C30"/>
    <mergeCell ref="D29:D30"/>
    <mergeCell ref="E29:E30"/>
    <mergeCell ref="F29:F30"/>
    <mergeCell ref="G29:G30"/>
    <mergeCell ref="H29:H30"/>
    <mergeCell ref="I29:I30"/>
    <mergeCell ref="A22:A23"/>
    <mergeCell ref="C22:C23"/>
    <mergeCell ref="D22:D23"/>
    <mergeCell ref="E22:E23"/>
    <mergeCell ref="F22:F23"/>
    <mergeCell ref="G22:G23"/>
    <mergeCell ref="C49:D49"/>
    <mergeCell ref="E49:F49"/>
    <mergeCell ref="G49:H49"/>
    <mergeCell ref="H34:H35"/>
    <mergeCell ref="I34:I35"/>
    <mergeCell ref="G45:H45"/>
    <mergeCell ref="E45:F45"/>
    <mergeCell ref="G46:H46"/>
    <mergeCell ref="E46:F46"/>
    <mergeCell ref="C34:C35"/>
    <mergeCell ref="D34:D35"/>
    <mergeCell ref="E34:E35"/>
    <mergeCell ref="F34:F35"/>
    <mergeCell ref="G34:G35"/>
    <mergeCell ref="A45:B46"/>
    <mergeCell ref="A48:B48"/>
    <mergeCell ref="B1:H1"/>
    <mergeCell ref="C46:D46"/>
    <mergeCell ref="C45:D45"/>
    <mergeCell ref="C48:D48"/>
    <mergeCell ref="E48:F48"/>
    <mergeCell ref="G48:H48"/>
    <mergeCell ref="A34:A35"/>
    <mergeCell ref="H22:H23"/>
    <mergeCell ref="G11:G12"/>
    <mergeCell ref="H11:H12"/>
    <mergeCell ref="A7:A8"/>
    <mergeCell ref="A3:A4"/>
    <mergeCell ref="B3:B4"/>
    <mergeCell ref="C3:C4"/>
  </mergeCells>
  <pageMargins left="0.25" right="0.25" top="0.75" bottom="0.75" header="0.3" footer="0.3"/>
  <pageSetup paperSize="9" scale="9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N21" sqref="N21"/>
    </sheetView>
  </sheetViews>
  <sheetFormatPr defaultRowHeight="15" x14ac:dyDescent="0.25"/>
  <cols>
    <col min="1" max="1" width="17.140625" customWidth="1"/>
    <col min="2" max="2" width="8.85546875" customWidth="1"/>
    <col min="3" max="3" width="14.42578125" customWidth="1"/>
    <col min="4" max="4" width="17.5703125" customWidth="1"/>
    <col min="5" max="5" width="19.42578125" customWidth="1"/>
    <col min="6" max="8" width="18.5703125" customWidth="1"/>
  </cols>
  <sheetData>
    <row r="1" spans="1:8" x14ac:dyDescent="0.25">
      <c r="B1" s="2"/>
      <c r="C1" s="2"/>
      <c r="D1" s="2"/>
      <c r="F1" s="107" t="s">
        <v>149</v>
      </c>
      <c r="G1" s="107"/>
      <c r="H1" s="107"/>
    </row>
    <row r="2" spans="1:8" ht="42.75" customHeight="1" x14ac:dyDescent="0.25">
      <c r="B2" s="2"/>
      <c r="C2" s="2"/>
      <c r="D2" s="2"/>
      <c r="F2" s="108" t="s">
        <v>150</v>
      </c>
      <c r="G2" s="108"/>
      <c r="H2" s="108"/>
    </row>
    <row r="3" spans="1:8" x14ac:dyDescent="0.25">
      <c r="B3" s="2"/>
      <c r="C3" s="2"/>
      <c r="D3" s="2"/>
      <c r="G3" s="2"/>
      <c r="H3" s="2"/>
    </row>
    <row r="4" spans="1:8" ht="18.75" x14ac:dyDescent="0.25">
      <c r="B4" s="106" t="s">
        <v>151</v>
      </c>
      <c r="C4" s="106"/>
      <c r="D4" s="106"/>
      <c r="E4" s="106"/>
      <c r="F4" s="2"/>
    </row>
    <row r="6" spans="1:8" ht="60" x14ac:dyDescent="0.25">
      <c r="A6" s="87" t="s">
        <v>121</v>
      </c>
      <c r="B6" s="87" t="s">
        <v>122</v>
      </c>
      <c r="C6" s="87" t="s">
        <v>123</v>
      </c>
      <c r="D6" s="22" t="s">
        <v>124</v>
      </c>
      <c r="E6" s="22" t="s">
        <v>126</v>
      </c>
      <c r="F6" s="87" t="s">
        <v>128</v>
      </c>
      <c r="G6" s="87" t="s">
        <v>129</v>
      </c>
      <c r="H6" s="87" t="s">
        <v>130</v>
      </c>
    </row>
    <row r="7" spans="1:8" ht="24" x14ac:dyDescent="0.25">
      <c r="A7" s="87"/>
      <c r="B7" s="87"/>
      <c r="C7" s="87"/>
      <c r="D7" s="18" t="s">
        <v>125</v>
      </c>
      <c r="E7" s="18" t="s">
        <v>127</v>
      </c>
      <c r="F7" s="87"/>
      <c r="G7" s="87"/>
      <c r="H7" s="87"/>
    </row>
    <row r="8" spans="1:8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8" x14ac:dyDescent="0.25">
      <c r="A9" s="9"/>
      <c r="B9" s="9"/>
      <c r="C9" s="11"/>
      <c r="D9" s="11"/>
      <c r="E9" s="11"/>
      <c r="F9" s="11"/>
      <c r="G9" s="11"/>
      <c r="H9" s="11"/>
    </row>
    <row r="10" spans="1:8" x14ac:dyDescent="0.25">
      <c r="A10" s="9"/>
      <c r="B10" s="9"/>
      <c r="C10" s="11"/>
      <c r="D10" s="11"/>
      <c r="E10" s="11"/>
      <c r="F10" s="11"/>
      <c r="G10" s="11"/>
      <c r="H10" s="11"/>
    </row>
    <row r="11" spans="1:8" x14ac:dyDescent="0.25">
      <c r="A11" s="9"/>
      <c r="B11" s="9"/>
      <c r="C11" s="11"/>
      <c r="D11" s="11"/>
      <c r="E11" s="11"/>
      <c r="F11" s="11"/>
      <c r="G11" s="11"/>
      <c r="H11" s="11"/>
    </row>
    <row r="12" spans="1:8" x14ac:dyDescent="0.25">
      <c r="A12" s="9"/>
      <c r="B12" s="9"/>
      <c r="C12" s="11"/>
      <c r="D12" s="11"/>
      <c r="E12" s="11"/>
      <c r="F12" s="11"/>
      <c r="G12" s="11"/>
      <c r="H12" s="11"/>
    </row>
    <row r="13" spans="1:8" x14ac:dyDescent="0.25">
      <c r="A13" s="9"/>
      <c r="B13" s="9"/>
      <c r="C13" s="11"/>
      <c r="D13" s="11"/>
      <c r="E13" s="11"/>
      <c r="F13" s="11"/>
      <c r="G13" s="11"/>
      <c r="H13" s="11"/>
    </row>
    <row r="14" spans="1:8" x14ac:dyDescent="0.25">
      <c r="A14" s="9"/>
      <c r="B14" s="9"/>
      <c r="C14" s="11"/>
      <c r="D14" s="11"/>
      <c r="E14" s="11"/>
      <c r="F14" s="11"/>
      <c r="G14" s="11"/>
      <c r="H14" s="11"/>
    </row>
    <row r="15" spans="1:8" x14ac:dyDescent="0.25">
      <c r="A15" s="9"/>
      <c r="B15" s="9"/>
      <c r="C15" s="11"/>
      <c r="D15" s="11"/>
      <c r="E15" s="11"/>
      <c r="F15" s="11"/>
      <c r="G15" s="11"/>
      <c r="H15" s="11"/>
    </row>
    <row r="16" spans="1:8" x14ac:dyDescent="0.25">
      <c r="A16" s="9"/>
      <c r="B16" s="9"/>
      <c r="C16" s="11"/>
      <c r="D16" s="11"/>
      <c r="E16" s="11"/>
      <c r="F16" s="11"/>
      <c r="G16" s="11"/>
      <c r="H16" s="11"/>
    </row>
    <row r="17" spans="1:8" x14ac:dyDescent="0.25">
      <c r="A17" s="9"/>
      <c r="B17" s="9"/>
      <c r="C17" s="11"/>
      <c r="D17" s="11"/>
      <c r="E17" s="11"/>
      <c r="F17" s="11"/>
      <c r="G17" s="11"/>
      <c r="H17" s="11"/>
    </row>
    <row r="18" spans="1:8" x14ac:dyDescent="0.25">
      <c r="A18" s="9"/>
      <c r="B18" s="9"/>
      <c r="C18" s="11"/>
      <c r="D18" s="11"/>
      <c r="E18" s="11"/>
      <c r="F18" s="11"/>
      <c r="G18" s="11"/>
      <c r="H18" s="11"/>
    </row>
    <row r="19" spans="1:8" x14ac:dyDescent="0.25">
      <c r="A19" s="9"/>
      <c r="B19" s="9"/>
      <c r="C19" s="11"/>
      <c r="D19" s="11"/>
      <c r="E19" s="11"/>
      <c r="F19" s="11"/>
      <c r="G19" s="11"/>
      <c r="H19" s="11"/>
    </row>
    <row r="20" spans="1:8" x14ac:dyDescent="0.25">
      <c r="A20" s="9"/>
      <c r="B20" s="9"/>
      <c r="C20" s="11"/>
      <c r="D20" s="11"/>
      <c r="E20" s="11"/>
      <c r="F20" s="11"/>
      <c r="G20" s="11"/>
      <c r="H20" s="11"/>
    </row>
    <row r="21" spans="1:8" x14ac:dyDescent="0.25">
      <c r="A21" s="9"/>
      <c r="B21" s="9"/>
      <c r="C21" s="11"/>
      <c r="D21" s="11"/>
      <c r="E21" s="11"/>
      <c r="F21" s="11"/>
      <c r="G21" s="11"/>
      <c r="H21" s="11"/>
    </row>
    <row r="22" spans="1:8" x14ac:dyDescent="0.25">
      <c r="A22" s="9"/>
      <c r="B22" s="9"/>
      <c r="C22" s="11"/>
      <c r="D22" s="11"/>
      <c r="E22" s="11"/>
      <c r="F22" s="11"/>
      <c r="G22" s="11"/>
      <c r="H22" s="11"/>
    </row>
    <row r="23" spans="1:8" x14ac:dyDescent="0.25">
      <c r="A23" s="9"/>
      <c r="B23" s="9"/>
      <c r="C23" s="11"/>
      <c r="D23" s="11"/>
      <c r="E23" s="11"/>
      <c r="F23" s="11"/>
      <c r="G23" s="11"/>
      <c r="H23" s="11"/>
    </row>
    <row r="24" spans="1:8" x14ac:dyDescent="0.25">
      <c r="A24" s="9"/>
      <c r="B24" s="9"/>
      <c r="C24" s="11"/>
      <c r="D24" s="11"/>
      <c r="E24" s="11"/>
      <c r="F24" s="11"/>
      <c r="G24" s="11"/>
      <c r="H24" s="11"/>
    </row>
    <row r="25" spans="1:8" x14ac:dyDescent="0.25">
      <c r="A25" s="9"/>
      <c r="B25" s="9"/>
      <c r="C25" s="11"/>
      <c r="D25" s="11"/>
      <c r="E25" s="11"/>
      <c r="F25" s="11"/>
      <c r="G25" s="11"/>
      <c r="H25" s="11"/>
    </row>
    <row r="26" spans="1:8" x14ac:dyDescent="0.25">
      <c r="A26" s="9"/>
      <c r="B26" s="9"/>
      <c r="C26" s="11"/>
      <c r="D26" s="11"/>
      <c r="E26" s="11"/>
      <c r="F26" s="11"/>
      <c r="G26" s="11"/>
      <c r="H26" s="11"/>
    </row>
    <row r="27" spans="1:8" x14ac:dyDescent="0.25">
      <c r="A27" s="10"/>
      <c r="B27" s="10"/>
      <c r="C27" s="12"/>
      <c r="D27" s="12"/>
      <c r="E27" s="12"/>
      <c r="F27" s="12"/>
      <c r="G27" s="12"/>
      <c r="H27" s="12"/>
    </row>
    <row r="28" spans="1:8" x14ac:dyDescent="0.25">
      <c r="A28" s="10" t="s">
        <v>131</v>
      </c>
      <c r="B28" s="9">
        <f>SUM(B9:B27)</f>
        <v>0</v>
      </c>
      <c r="C28" s="11">
        <f t="shared" ref="C28:G28" si="0">SUM(C9:C27)</f>
        <v>0</v>
      </c>
      <c r="D28" s="11">
        <f t="shared" si="0"/>
        <v>0</v>
      </c>
      <c r="E28" s="11">
        <f t="shared" si="0"/>
        <v>0</v>
      </c>
      <c r="F28" s="11">
        <f t="shared" si="0"/>
        <v>0</v>
      </c>
      <c r="G28" s="11">
        <f t="shared" si="0"/>
        <v>0</v>
      </c>
      <c r="H28" s="11">
        <f>SUM(H9:H27)</f>
        <v>0</v>
      </c>
    </row>
  </sheetData>
  <mergeCells count="9">
    <mergeCell ref="B4:E4"/>
    <mergeCell ref="F1:H1"/>
    <mergeCell ref="F2:H2"/>
    <mergeCell ref="A6:A7"/>
    <mergeCell ref="B6:B7"/>
    <mergeCell ref="C6:C7"/>
    <mergeCell ref="F6:F7"/>
    <mergeCell ref="G6:G7"/>
    <mergeCell ref="H6:H7"/>
  </mergeCells>
  <pageMargins left="0.17" right="0.17" top="0.75" bottom="0.28999999999999998" header="0.3" footer="0.3"/>
  <pageSetup paperSize="9" scale="7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E19" sqref="E19"/>
    </sheetView>
  </sheetViews>
  <sheetFormatPr defaultRowHeight="12.75" x14ac:dyDescent="0.2"/>
  <cols>
    <col min="1" max="1" width="4.7109375" style="2" customWidth="1"/>
    <col min="2" max="2" width="38.42578125" style="2" customWidth="1"/>
    <col min="3" max="3" width="21.28515625" style="2" customWidth="1"/>
    <col min="4" max="4" width="15.42578125" style="2" customWidth="1"/>
    <col min="5" max="5" width="19.28515625" style="2" customWidth="1"/>
    <col min="6" max="6" width="27.140625" style="2" customWidth="1"/>
    <col min="7" max="16384" width="9.140625" style="2"/>
  </cols>
  <sheetData>
    <row r="1" spans="1:6" ht="17.25" customHeight="1" x14ac:dyDescent="0.2">
      <c r="E1" s="107" t="s">
        <v>149</v>
      </c>
      <c r="F1" s="107"/>
    </row>
    <row r="2" spans="1:6" ht="55.5" customHeight="1" x14ac:dyDescent="0.2">
      <c r="E2" s="108" t="s">
        <v>150</v>
      </c>
      <c r="F2" s="108"/>
    </row>
    <row r="4" spans="1:6" ht="18.75" x14ac:dyDescent="0.2">
      <c r="B4" s="106" t="s">
        <v>151</v>
      </c>
      <c r="C4" s="106"/>
      <c r="D4" s="106"/>
      <c r="E4" s="106"/>
    </row>
    <row r="6" spans="1:6" x14ac:dyDescent="0.2">
      <c r="A6" s="109" t="s">
        <v>73</v>
      </c>
      <c r="B6" s="109" t="s">
        <v>132</v>
      </c>
      <c r="C6" s="30" t="s">
        <v>133</v>
      </c>
      <c r="D6" s="30" t="s">
        <v>135</v>
      </c>
      <c r="E6" s="30" t="s">
        <v>137</v>
      </c>
      <c r="F6" s="30" t="s">
        <v>139</v>
      </c>
    </row>
    <row r="7" spans="1:6" x14ac:dyDescent="0.2">
      <c r="A7" s="109"/>
      <c r="B7" s="109"/>
      <c r="C7" s="31" t="s">
        <v>134</v>
      </c>
      <c r="D7" s="31" t="s">
        <v>136</v>
      </c>
      <c r="E7" s="31" t="s">
        <v>138</v>
      </c>
      <c r="F7" s="31" t="s">
        <v>140</v>
      </c>
    </row>
    <row r="8" spans="1:6" x14ac:dyDescent="0.2">
      <c r="A8" s="109"/>
      <c r="B8" s="109"/>
      <c r="C8" s="14"/>
      <c r="D8" s="13"/>
      <c r="E8" s="14"/>
      <c r="F8" s="14"/>
    </row>
    <row r="9" spans="1:6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</row>
    <row r="10" spans="1:6" x14ac:dyDescent="0.2">
      <c r="A10" s="13">
        <v>2</v>
      </c>
      <c r="B10" s="13"/>
      <c r="C10" s="13"/>
      <c r="D10" s="13"/>
      <c r="E10" s="15"/>
      <c r="F10" s="15">
        <f>C10*D10*E10</f>
        <v>0</v>
      </c>
    </row>
    <row r="11" spans="1:6" x14ac:dyDescent="0.2">
      <c r="A11" s="13">
        <v>3</v>
      </c>
      <c r="B11" s="13"/>
      <c r="C11" s="13"/>
      <c r="D11" s="13"/>
      <c r="E11" s="15"/>
      <c r="F11" s="15">
        <f t="shared" ref="F11:F13" si="0">C11*D11*E11</f>
        <v>0</v>
      </c>
    </row>
    <row r="12" spans="1:6" x14ac:dyDescent="0.2">
      <c r="A12" s="13">
        <v>4</v>
      </c>
      <c r="B12" s="13"/>
      <c r="C12" s="13"/>
      <c r="D12" s="13"/>
      <c r="E12" s="15"/>
      <c r="F12" s="15">
        <f t="shared" si="0"/>
        <v>0</v>
      </c>
    </row>
    <row r="13" spans="1:6" x14ac:dyDescent="0.2">
      <c r="A13" s="13">
        <v>5</v>
      </c>
      <c r="B13" s="13"/>
      <c r="C13" s="13"/>
      <c r="D13" s="13"/>
      <c r="E13" s="15"/>
      <c r="F13" s="15">
        <f t="shared" si="0"/>
        <v>0</v>
      </c>
    </row>
    <row r="14" spans="1:6" x14ac:dyDescent="0.2">
      <c r="A14" s="13">
        <v>6</v>
      </c>
      <c r="B14" s="13"/>
      <c r="C14" s="13"/>
      <c r="D14" s="13"/>
      <c r="E14" s="15"/>
      <c r="F14" s="15">
        <f>C14*D14*E14</f>
        <v>0</v>
      </c>
    </row>
    <row r="15" spans="1:6" x14ac:dyDescent="0.2">
      <c r="A15" s="16"/>
      <c r="B15" s="16" t="s">
        <v>131</v>
      </c>
      <c r="C15" s="13">
        <f>SUM(C10:C14)</f>
        <v>0</v>
      </c>
      <c r="D15" s="13">
        <f t="shared" ref="D15:F15" si="1">SUM(D10:D14)</f>
        <v>0</v>
      </c>
      <c r="E15" s="15">
        <f t="shared" si="1"/>
        <v>0</v>
      </c>
      <c r="F15" s="15">
        <f t="shared" si="1"/>
        <v>0</v>
      </c>
    </row>
    <row r="32" spans="2:2" x14ac:dyDescent="0.2">
      <c r="B32" s="32"/>
    </row>
  </sheetData>
  <mergeCells count="5">
    <mergeCell ref="A6:A8"/>
    <mergeCell ref="B6:B8"/>
    <mergeCell ref="E1:F1"/>
    <mergeCell ref="E2:F2"/>
    <mergeCell ref="B4:E4"/>
  </mergeCells>
  <pageMargins left="0.17" right="0.17" top="0.75" bottom="0.28999999999999998" header="0.3" footer="0.3"/>
  <pageSetup paperSize="9" scale="7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C25" sqref="C25"/>
    </sheetView>
  </sheetViews>
  <sheetFormatPr defaultRowHeight="15" x14ac:dyDescent="0.25"/>
  <cols>
    <col min="1" max="1" width="8.28515625" customWidth="1"/>
    <col min="2" max="2" width="16.5703125" customWidth="1"/>
    <col min="3" max="3" width="21.7109375" customWidth="1"/>
    <col min="4" max="4" width="17.7109375" customWidth="1"/>
    <col min="5" max="6" width="19.140625" customWidth="1"/>
  </cols>
  <sheetData>
    <row r="1" spans="1:6" x14ac:dyDescent="0.25">
      <c r="B1" s="2"/>
      <c r="C1" s="2"/>
      <c r="D1" s="2"/>
      <c r="E1" s="107" t="s">
        <v>149</v>
      </c>
      <c r="F1" s="107"/>
    </row>
    <row r="2" spans="1:6" x14ac:dyDescent="0.25">
      <c r="B2" s="2"/>
      <c r="C2" s="2"/>
      <c r="D2" s="2"/>
      <c r="E2" s="108" t="s">
        <v>150</v>
      </c>
      <c r="F2" s="108"/>
    </row>
    <row r="3" spans="1:6" x14ac:dyDescent="0.25">
      <c r="B3" s="2"/>
      <c r="C3" s="2"/>
      <c r="D3" s="2"/>
      <c r="E3" s="2"/>
      <c r="F3" s="2"/>
    </row>
    <row r="4" spans="1:6" ht="18.75" x14ac:dyDescent="0.25">
      <c r="B4" s="106" t="s">
        <v>151</v>
      </c>
      <c r="C4" s="106"/>
      <c r="D4" s="106"/>
      <c r="E4" s="106"/>
      <c r="F4" s="2"/>
    </row>
    <row r="5" spans="1:6" ht="11.25" customHeight="1" x14ac:dyDescent="0.25"/>
    <row r="6" spans="1:6" x14ac:dyDescent="0.25">
      <c r="A6" s="87" t="s">
        <v>73</v>
      </c>
      <c r="B6" s="87" t="s">
        <v>132</v>
      </c>
      <c r="C6" s="87" t="s">
        <v>141</v>
      </c>
      <c r="D6" s="87" t="s">
        <v>142</v>
      </c>
      <c r="E6" s="87" t="s">
        <v>143</v>
      </c>
      <c r="F6" s="22" t="s">
        <v>139</v>
      </c>
    </row>
    <row r="7" spans="1:6" ht="24" customHeight="1" x14ac:dyDescent="0.25">
      <c r="A7" s="87"/>
      <c r="B7" s="87"/>
      <c r="C7" s="87"/>
      <c r="D7" s="87"/>
      <c r="E7" s="87"/>
      <c r="F7" s="18" t="s">
        <v>140</v>
      </c>
    </row>
    <row r="8" spans="1:6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</row>
    <row r="9" spans="1:6" x14ac:dyDescent="0.25">
      <c r="A9" s="9">
        <v>1</v>
      </c>
      <c r="B9" s="10" t="s">
        <v>144</v>
      </c>
      <c r="C9" s="9"/>
      <c r="D9" s="9"/>
      <c r="E9" s="11"/>
      <c r="F9" s="11">
        <f>C9*D9*E9</f>
        <v>0</v>
      </c>
    </row>
    <row r="10" spans="1:6" x14ac:dyDescent="0.25">
      <c r="A10" s="9">
        <v>2</v>
      </c>
      <c r="B10" s="9"/>
      <c r="C10" s="9"/>
      <c r="D10" s="9"/>
      <c r="E10" s="11"/>
      <c r="F10" s="11">
        <f t="shared" ref="F10:F14" si="0">C10*D10*E10</f>
        <v>0</v>
      </c>
    </row>
    <row r="11" spans="1:6" x14ac:dyDescent="0.25">
      <c r="A11" s="9">
        <v>3</v>
      </c>
      <c r="B11" s="9"/>
      <c r="C11" s="9"/>
      <c r="D11" s="9"/>
      <c r="E11" s="11"/>
      <c r="F11" s="11">
        <f t="shared" si="0"/>
        <v>0</v>
      </c>
    </row>
    <row r="12" spans="1:6" x14ac:dyDescent="0.25">
      <c r="A12" s="9">
        <v>4</v>
      </c>
      <c r="B12" s="9"/>
      <c r="C12" s="9"/>
      <c r="D12" s="9"/>
      <c r="E12" s="11"/>
      <c r="F12" s="11">
        <f t="shared" si="0"/>
        <v>0</v>
      </c>
    </row>
    <row r="13" spans="1:6" x14ac:dyDescent="0.25">
      <c r="A13" s="9">
        <v>5</v>
      </c>
      <c r="B13" s="9"/>
      <c r="C13" s="9"/>
      <c r="D13" s="9"/>
      <c r="E13" s="11"/>
      <c r="F13" s="11">
        <f t="shared" si="0"/>
        <v>0</v>
      </c>
    </row>
    <row r="14" spans="1:6" x14ac:dyDescent="0.25">
      <c r="A14" s="9">
        <v>6</v>
      </c>
      <c r="C14" s="10"/>
      <c r="D14" s="10"/>
      <c r="E14" s="11"/>
      <c r="F14" s="11">
        <f t="shared" si="0"/>
        <v>0</v>
      </c>
    </row>
    <row r="15" spans="1:6" x14ac:dyDescent="0.25">
      <c r="A15" s="10"/>
      <c r="B15" s="10" t="s">
        <v>131</v>
      </c>
      <c r="C15" s="10">
        <f>SUM(C9:C14)</f>
        <v>0</v>
      </c>
      <c r="D15" s="10">
        <f t="shared" ref="D15:F15" si="1">SUM(D9:D14)</f>
        <v>0</v>
      </c>
      <c r="E15" s="11">
        <f t="shared" si="1"/>
        <v>0</v>
      </c>
      <c r="F15" s="11">
        <f t="shared" si="1"/>
        <v>0</v>
      </c>
    </row>
  </sheetData>
  <mergeCells count="8">
    <mergeCell ref="E1:F1"/>
    <mergeCell ref="E2:F2"/>
    <mergeCell ref="B4:E4"/>
    <mergeCell ref="A6:A7"/>
    <mergeCell ref="B6:B7"/>
    <mergeCell ref="C6:C7"/>
    <mergeCell ref="D6:D7"/>
    <mergeCell ref="E6:E7"/>
  </mergeCells>
  <pageMargins left="0.17" right="0.17" top="0.75" bottom="0.28999999999999998" header="0.3" footer="0.3"/>
  <pageSetup paperSize="9" scale="98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C21" sqref="C21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151</v>
      </c>
      <c r="C4" s="106"/>
      <c r="D4" s="106"/>
      <c r="E4" s="106"/>
      <c r="P4" s="2"/>
    </row>
    <row r="5" spans="1:16" ht="16.5" customHeight="1" x14ac:dyDescent="0.25"/>
    <row r="6" spans="1:16" x14ac:dyDescent="0.25">
      <c r="A6" s="87" t="s">
        <v>73</v>
      </c>
      <c r="B6" s="87" t="s">
        <v>132</v>
      </c>
      <c r="C6" s="87" t="s">
        <v>145</v>
      </c>
      <c r="D6" s="22" t="s">
        <v>146</v>
      </c>
      <c r="E6" s="22" t="s">
        <v>139</v>
      </c>
    </row>
    <row r="7" spans="1:16" ht="21.75" customHeight="1" x14ac:dyDescent="0.25">
      <c r="A7" s="87"/>
      <c r="B7" s="87"/>
      <c r="C7" s="87"/>
      <c r="D7" s="18" t="s">
        <v>147</v>
      </c>
      <c r="E7" s="18" t="s">
        <v>148</v>
      </c>
    </row>
    <row r="8" spans="1:16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</row>
    <row r="9" spans="1:16" x14ac:dyDescent="0.25">
      <c r="A9" s="9">
        <v>1</v>
      </c>
      <c r="B9" s="9"/>
      <c r="C9" s="11"/>
      <c r="D9" s="9"/>
      <c r="E9" s="11">
        <f>C9*D9</f>
        <v>0</v>
      </c>
    </row>
    <row r="10" spans="1:16" x14ac:dyDescent="0.25">
      <c r="A10" s="9">
        <v>2</v>
      </c>
      <c r="B10" s="9"/>
      <c r="C10" s="11"/>
      <c r="D10" s="9"/>
      <c r="E10" s="11">
        <f t="shared" ref="E10:E18" si="0">C10*D10</f>
        <v>0</v>
      </c>
    </row>
    <row r="11" spans="1:16" x14ac:dyDescent="0.25">
      <c r="A11" s="9">
        <v>3</v>
      </c>
      <c r="B11" s="9"/>
      <c r="C11" s="11"/>
      <c r="D11" s="9"/>
      <c r="E11" s="11">
        <f t="shared" si="0"/>
        <v>0</v>
      </c>
    </row>
    <row r="12" spans="1:16" x14ac:dyDescent="0.25">
      <c r="A12" s="9">
        <v>4</v>
      </c>
      <c r="B12" s="9"/>
      <c r="C12" s="11"/>
      <c r="D12" s="9"/>
      <c r="E12" s="11">
        <f t="shared" si="0"/>
        <v>0</v>
      </c>
    </row>
    <row r="13" spans="1:16" x14ac:dyDescent="0.25">
      <c r="A13" s="9">
        <v>5</v>
      </c>
      <c r="B13" s="9"/>
      <c r="C13" s="11"/>
      <c r="D13" s="9"/>
      <c r="E13" s="11">
        <f t="shared" si="0"/>
        <v>0</v>
      </c>
    </row>
    <row r="14" spans="1:16" x14ac:dyDescent="0.25">
      <c r="A14" s="9">
        <v>6</v>
      </c>
      <c r="B14" s="9"/>
      <c r="C14" s="11"/>
      <c r="D14" s="9"/>
      <c r="E14" s="11">
        <f t="shared" si="0"/>
        <v>0</v>
      </c>
    </row>
    <row r="15" spans="1:16" x14ac:dyDescent="0.25">
      <c r="A15" s="9">
        <v>7</v>
      </c>
      <c r="B15" s="9"/>
      <c r="C15" s="11"/>
      <c r="D15" s="9"/>
      <c r="E15" s="11">
        <f t="shared" si="0"/>
        <v>0</v>
      </c>
    </row>
    <row r="16" spans="1:16" x14ac:dyDescent="0.25">
      <c r="A16" s="9">
        <v>8</v>
      </c>
      <c r="B16" s="9"/>
      <c r="C16" s="11"/>
      <c r="D16" s="9"/>
      <c r="E16" s="11">
        <f t="shared" si="0"/>
        <v>0</v>
      </c>
    </row>
    <row r="17" spans="1:5" x14ac:dyDescent="0.25">
      <c r="A17" s="9">
        <v>9</v>
      </c>
      <c r="B17" s="9"/>
      <c r="C17" s="11"/>
      <c r="D17" s="9"/>
      <c r="E17" s="11">
        <f t="shared" si="0"/>
        <v>0</v>
      </c>
    </row>
    <row r="18" spans="1:5" x14ac:dyDescent="0.25">
      <c r="A18" s="9">
        <v>10</v>
      </c>
      <c r="B18" s="10"/>
      <c r="C18" s="12"/>
      <c r="D18" s="10"/>
      <c r="E18" s="11">
        <f t="shared" si="0"/>
        <v>0</v>
      </c>
    </row>
    <row r="19" spans="1:5" x14ac:dyDescent="0.25">
      <c r="A19" s="10"/>
      <c r="B19" s="10" t="s">
        <v>131</v>
      </c>
      <c r="C19" s="11">
        <f>SUM(C9:C18)</f>
        <v>0</v>
      </c>
      <c r="D19" s="17">
        <f t="shared" ref="D19:E19" si="1">SUM(D9:D18)</f>
        <v>0</v>
      </c>
      <c r="E19" s="11">
        <f t="shared" si="1"/>
        <v>0</v>
      </c>
    </row>
  </sheetData>
  <mergeCells count="6">
    <mergeCell ref="A6:A7"/>
    <mergeCell ref="B6:B7"/>
    <mergeCell ref="C6:C7"/>
    <mergeCell ref="D1:E1"/>
    <mergeCell ref="D2:E2"/>
    <mergeCell ref="B4:E4"/>
  </mergeCells>
  <pageMargins left="0.17" right="0.17" top="0.75" bottom="0.28999999999999998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sqref="A1:XFD1048576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158</v>
      </c>
      <c r="C4" s="106"/>
      <c r="D4" s="106"/>
      <c r="E4" s="106"/>
      <c r="P4" s="2"/>
    </row>
    <row r="5" spans="1:16" ht="16.5" customHeight="1" x14ac:dyDescent="0.25"/>
    <row r="6" spans="1:16" ht="15" customHeight="1" x14ac:dyDescent="0.25">
      <c r="A6" s="87" t="s">
        <v>73</v>
      </c>
      <c r="B6" s="87" t="s">
        <v>132</v>
      </c>
      <c r="C6" s="87" t="s">
        <v>152</v>
      </c>
      <c r="D6" s="87" t="s">
        <v>153</v>
      </c>
      <c r="E6" s="22" t="s">
        <v>139</v>
      </c>
    </row>
    <row r="7" spans="1:16" ht="21.75" customHeight="1" x14ac:dyDescent="0.25">
      <c r="A7" s="87"/>
      <c r="B7" s="87"/>
      <c r="C7" s="87"/>
      <c r="D7" s="87"/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7"/>
      <c r="D9" s="11"/>
      <c r="E9" s="11">
        <f>C9*D9</f>
        <v>0</v>
      </c>
    </row>
    <row r="10" spans="1:16" x14ac:dyDescent="0.25">
      <c r="A10" s="9">
        <v>2</v>
      </c>
      <c r="B10" s="9"/>
      <c r="C10" s="17"/>
      <c r="D10" s="11"/>
      <c r="E10" s="11">
        <f t="shared" ref="E10:E18" si="0">C10*D10</f>
        <v>0</v>
      </c>
      <c r="H10" s="27"/>
    </row>
    <row r="11" spans="1:16" x14ac:dyDescent="0.25">
      <c r="A11" s="9">
        <v>3</v>
      </c>
      <c r="B11" s="9"/>
      <c r="C11" s="17"/>
      <c r="D11" s="11"/>
      <c r="E11" s="11">
        <f t="shared" si="0"/>
        <v>0</v>
      </c>
    </row>
    <row r="12" spans="1:16" x14ac:dyDescent="0.25">
      <c r="A12" s="9">
        <v>4</v>
      </c>
      <c r="B12" s="9"/>
      <c r="C12" s="17"/>
      <c r="D12" s="11"/>
      <c r="E12" s="11">
        <f t="shared" si="0"/>
        <v>0</v>
      </c>
    </row>
    <row r="13" spans="1:16" x14ac:dyDescent="0.25">
      <c r="A13" s="9">
        <v>5</v>
      </c>
      <c r="B13" s="9"/>
      <c r="C13" s="17"/>
      <c r="D13" s="11"/>
      <c r="E13" s="11">
        <f t="shared" si="0"/>
        <v>0</v>
      </c>
    </row>
    <row r="14" spans="1:16" x14ac:dyDescent="0.25">
      <c r="A14" s="9">
        <v>6</v>
      </c>
      <c r="B14" s="9"/>
      <c r="C14" s="17"/>
      <c r="D14" s="11"/>
      <c r="E14" s="11">
        <f t="shared" si="0"/>
        <v>0</v>
      </c>
    </row>
    <row r="15" spans="1:16" x14ac:dyDescent="0.25">
      <c r="A15" s="9">
        <v>7</v>
      </c>
      <c r="B15" s="9"/>
      <c r="C15" s="17"/>
      <c r="D15" s="11"/>
      <c r="E15" s="11">
        <f t="shared" si="0"/>
        <v>0</v>
      </c>
    </row>
    <row r="16" spans="1:16" x14ac:dyDescent="0.25">
      <c r="A16" s="9">
        <v>8</v>
      </c>
      <c r="B16" s="9"/>
      <c r="C16" s="17"/>
      <c r="D16" s="11"/>
      <c r="E16" s="11">
        <f t="shared" si="0"/>
        <v>0</v>
      </c>
    </row>
    <row r="17" spans="1:5" x14ac:dyDescent="0.25">
      <c r="A17" s="9">
        <v>9</v>
      </c>
      <c r="B17" s="9"/>
      <c r="C17" s="17"/>
      <c r="D17" s="11"/>
      <c r="E17" s="11">
        <f t="shared" si="0"/>
        <v>0</v>
      </c>
    </row>
    <row r="18" spans="1:5" x14ac:dyDescent="0.25">
      <c r="A18" s="9">
        <v>10</v>
      </c>
      <c r="B18" s="10"/>
      <c r="C18" s="19"/>
      <c r="D18" s="12"/>
      <c r="E18" s="11">
        <f t="shared" si="0"/>
        <v>0</v>
      </c>
    </row>
    <row r="19" spans="1:5" x14ac:dyDescent="0.25">
      <c r="A19" s="10"/>
      <c r="B19" s="10" t="s">
        <v>131</v>
      </c>
      <c r="C19" s="17">
        <f>SUM(C9:C18)</f>
        <v>0</v>
      </c>
      <c r="D19" s="11">
        <f t="shared" ref="D19:E19" si="1">SUM(D9:D18)</f>
        <v>0</v>
      </c>
      <c r="E19" s="11">
        <f t="shared" si="1"/>
        <v>0</v>
      </c>
    </row>
  </sheetData>
  <mergeCells count="7">
    <mergeCell ref="D1:E1"/>
    <mergeCell ref="D2:E2"/>
    <mergeCell ref="B4:E4"/>
    <mergeCell ref="A6:A7"/>
    <mergeCell ref="B6:B7"/>
    <mergeCell ref="C6:C7"/>
    <mergeCell ref="D6:D7"/>
  </mergeCells>
  <pageMargins left="0.17" right="0.17" top="0.75" bottom="0.28999999999999998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B6" sqref="B6:B7"/>
    </sheetView>
  </sheetViews>
  <sheetFormatPr defaultRowHeight="15" x14ac:dyDescent="0.25"/>
  <cols>
    <col min="2" max="2" width="25.85546875" customWidth="1"/>
    <col min="3" max="3" width="23" customWidth="1"/>
    <col min="4" max="4" width="17.5703125" customWidth="1"/>
    <col min="5" max="5" width="17.7109375" customWidth="1"/>
  </cols>
  <sheetData>
    <row r="1" spans="1:16" x14ac:dyDescent="0.25">
      <c r="D1" s="107" t="s">
        <v>149</v>
      </c>
      <c r="E1" s="107"/>
      <c r="L1" s="2"/>
      <c r="M1" s="2"/>
      <c r="N1" s="2"/>
    </row>
    <row r="2" spans="1:16" ht="71.25" customHeight="1" x14ac:dyDescent="0.25">
      <c r="D2" s="108" t="s">
        <v>150</v>
      </c>
      <c r="E2" s="108"/>
      <c r="L2" s="2"/>
      <c r="M2" s="2"/>
      <c r="N2" s="2"/>
    </row>
    <row r="3" spans="1:16" x14ac:dyDescent="0.25">
      <c r="L3" s="2"/>
      <c r="M3" s="2"/>
      <c r="N3" s="2"/>
      <c r="O3" s="2"/>
      <c r="P3" s="2"/>
    </row>
    <row r="4" spans="1:16" ht="18.75" x14ac:dyDescent="0.25">
      <c r="B4" s="106" t="s">
        <v>157</v>
      </c>
      <c r="C4" s="106"/>
      <c r="D4" s="106"/>
      <c r="E4" s="106"/>
      <c r="P4" s="2"/>
    </row>
    <row r="5" spans="1:16" ht="16.5" customHeight="1" x14ac:dyDescent="0.25"/>
    <row r="6" spans="1:16" ht="23.25" customHeight="1" x14ac:dyDescent="0.25">
      <c r="A6" s="87" t="s">
        <v>73</v>
      </c>
      <c r="B6" s="110" t="s">
        <v>132</v>
      </c>
      <c r="C6" s="87" t="s">
        <v>154</v>
      </c>
      <c r="D6" s="87" t="s">
        <v>155</v>
      </c>
      <c r="E6" s="22" t="s">
        <v>156</v>
      </c>
    </row>
    <row r="7" spans="1:16" x14ac:dyDescent="0.25">
      <c r="A7" s="87"/>
      <c r="B7" s="111"/>
      <c r="C7" s="87"/>
      <c r="D7" s="87"/>
      <c r="E7" s="18" t="s">
        <v>148</v>
      </c>
    </row>
    <row r="8" spans="1:16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</row>
    <row r="9" spans="1:16" x14ac:dyDescent="0.25">
      <c r="A9" s="9">
        <v>1</v>
      </c>
      <c r="B9" s="9"/>
      <c r="C9" s="11"/>
      <c r="D9" s="9"/>
      <c r="E9" s="11">
        <f>C9*D9</f>
        <v>0</v>
      </c>
      <c r="J9" s="3"/>
    </row>
    <row r="10" spans="1:16" x14ac:dyDescent="0.25">
      <c r="A10" s="9">
        <v>2</v>
      </c>
      <c r="B10" s="9"/>
      <c r="C10" s="11"/>
      <c r="D10" s="9"/>
      <c r="E10" s="11">
        <f t="shared" ref="E10:E18" si="0">C10*D10</f>
        <v>0</v>
      </c>
    </row>
    <row r="11" spans="1:16" x14ac:dyDescent="0.25">
      <c r="A11" s="9">
        <v>3</v>
      </c>
      <c r="B11" s="9"/>
      <c r="C11" s="11"/>
      <c r="D11" s="9"/>
      <c r="E11" s="11">
        <f t="shared" si="0"/>
        <v>0</v>
      </c>
    </row>
    <row r="12" spans="1:16" x14ac:dyDescent="0.25">
      <c r="A12" s="9">
        <v>4</v>
      </c>
      <c r="B12" s="9"/>
      <c r="C12" s="11"/>
      <c r="D12" s="9"/>
      <c r="E12" s="11">
        <f t="shared" si="0"/>
        <v>0</v>
      </c>
      <c r="I12" s="27"/>
    </row>
    <row r="13" spans="1:16" x14ac:dyDescent="0.25">
      <c r="A13" s="9">
        <v>5</v>
      </c>
      <c r="B13" s="9"/>
      <c r="C13" s="11"/>
      <c r="D13" s="9"/>
      <c r="E13" s="11">
        <f t="shared" si="0"/>
        <v>0</v>
      </c>
    </row>
    <row r="14" spans="1:16" x14ac:dyDescent="0.25">
      <c r="A14" s="9">
        <v>6</v>
      </c>
      <c r="B14" s="9"/>
      <c r="C14" s="11"/>
      <c r="D14" s="9"/>
      <c r="E14" s="11">
        <f t="shared" si="0"/>
        <v>0</v>
      </c>
    </row>
    <row r="15" spans="1:16" x14ac:dyDescent="0.25">
      <c r="A15" s="9">
        <v>7</v>
      </c>
      <c r="B15" s="9"/>
      <c r="C15" s="11"/>
      <c r="D15" s="9"/>
      <c r="E15" s="11">
        <f t="shared" si="0"/>
        <v>0</v>
      </c>
    </row>
    <row r="16" spans="1:16" x14ac:dyDescent="0.25">
      <c r="A16" s="9">
        <v>8</v>
      </c>
      <c r="B16" s="9"/>
      <c r="C16" s="11"/>
      <c r="D16" s="9"/>
      <c r="E16" s="11">
        <f t="shared" si="0"/>
        <v>0</v>
      </c>
    </row>
    <row r="17" spans="1:5" x14ac:dyDescent="0.25">
      <c r="A17" s="9">
        <v>9</v>
      </c>
      <c r="B17" s="9"/>
      <c r="C17" s="11"/>
      <c r="D17" s="9"/>
      <c r="E17" s="11">
        <f t="shared" si="0"/>
        <v>0</v>
      </c>
    </row>
    <row r="18" spans="1:5" x14ac:dyDescent="0.25">
      <c r="A18" s="9">
        <v>10</v>
      </c>
      <c r="B18" s="10"/>
      <c r="C18" s="12"/>
      <c r="D18" s="10"/>
      <c r="E18" s="11">
        <f t="shared" si="0"/>
        <v>0</v>
      </c>
    </row>
    <row r="19" spans="1:5" x14ac:dyDescent="0.25">
      <c r="A19" s="10"/>
      <c r="B19" s="10" t="s">
        <v>131</v>
      </c>
      <c r="C19" s="11">
        <f>SUM(C9:C18)</f>
        <v>0</v>
      </c>
      <c r="D19" s="17">
        <f t="shared" ref="D19:E19" si="1">SUM(D9:D18)</f>
        <v>0</v>
      </c>
      <c r="E19" s="11">
        <f t="shared" si="1"/>
        <v>0</v>
      </c>
    </row>
  </sheetData>
  <mergeCells count="7">
    <mergeCell ref="D1:E1"/>
    <mergeCell ref="D2:E2"/>
    <mergeCell ref="B4:E4"/>
    <mergeCell ref="A6:A7"/>
    <mergeCell ref="B6:B7"/>
    <mergeCell ref="C6:C7"/>
    <mergeCell ref="D6:D7"/>
  </mergeCells>
  <pageMargins left="0.17" right="0.17" top="0.75" bottom="0.28999999999999998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22</vt:i4>
      </vt:variant>
    </vt:vector>
  </HeadingPairs>
  <TitlesOfParts>
    <vt:vector size="42" baseType="lpstr">
      <vt:lpstr>Титул</vt:lpstr>
      <vt:lpstr>Поступления и выплаты</vt:lpstr>
      <vt:lpstr>Сведения по выплатам на закупки</vt:lpstr>
      <vt:lpstr>Расчет расходов на песонал1</vt:lpstr>
      <vt:lpstr>Расчет расходов на песонал2</vt:lpstr>
      <vt:lpstr>Расчет расходов на песонал3</vt:lpstr>
      <vt:lpstr>Расчет расходов на песонал4</vt:lpstr>
      <vt:lpstr>Расчет расходов на социальные</vt:lpstr>
      <vt:lpstr>Расчет расходов на налог</vt:lpstr>
      <vt:lpstr>Расчет на безвозмедные перечесл</vt:lpstr>
      <vt:lpstr>Расчет прочих расходов</vt:lpstr>
      <vt:lpstr>Расчет расходов на оплату связи</vt:lpstr>
      <vt:lpstr>Расчет транспотных услуг</vt:lpstr>
      <vt:lpstr>Расчет коммунальных услуг</vt:lpstr>
      <vt:lpstr>Расчет аренды имущества</vt:lpstr>
      <vt:lpstr>Расход содержания имущества</vt:lpstr>
      <vt:lpstr>Расчет прочих услуг</vt:lpstr>
      <vt:lpstr>Расчет прочих расходов товаров</vt:lpstr>
      <vt:lpstr>Приобретение основных средств</vt:lpstr>
      <vt:lpstr>Приобретение материальных запас</vt:lpstr>
      <vt:lpstr>'Поступления и выплаты'!_ftn1</vt:lpstr>
      <vt:lpstr>'Поступления и выплаты'!_ftn10</vt:lpstr>
      <vt:lpstr>'Поступления и выплаты'!_ftn11</vt:lpstr>
      <vt:lpstr>'Поступления и выплаты'!_ftn2</vt:lpstr>
      <vt:lpstr>'Поступления и выплаты'!_ftn3</vt:lpstr>
      <vt:lpstr>'Поступления и выплаты'!_ftn4</vt:lpstr>
      <vt:lpstr>'Поступления и выплаты'!_ftn5</vt:lpstr>
      <vt:lpstr>'Поступления и выплаты'!_ftn6</vt:lpstr>
      <vt:lpstr>'Поступления и выплаты'!_ftn7</vt:lpstr>
      <vt:lpstr>'Поступления и выплаты'!_ftn8</vt:lpstr>
      <vt:lpstr>'Поступления и выплаты'!_ftn9</vt:lpstr>
      <vt:lpstr>'Поступления и выплаты'!_ftnref1</vt:lpstr>
      <vt:lpstr>'Поступления и выплаты'!_ftnref10</vt:lpstr>
      <vt:lpstr>'Поступления и выплаты'!_ftnref11</vt:lpstr>
      <vt:lpstr>'Поступления и выплаты'!_ftnref2</vt:lpstr>
      <vt:lpstr>'Поступления и выплаты'!_ftnref3</vt:lpstr>
      <vt:lpstr>'Поступления и выплаты'!_ftnref4</vt:lpstr>
      <vt:lpstr>'Поступления и выплаты'!_ftnref5</vt:lpstr>
      <vt:lpstr>'Поступления и выплаты'!_ftnref6</vt:lpstr>
      <vt:lpstr>'Поступления и выплаты'!_ftnref7</vt:lpstr>
      <vt:lpstr>'Поступления и выплаты'!_ftnref8</vt:lpstr>
      <vt:lpstr>'Поступления и выплаты'!_ftnref9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2024-01-24T09:27:29Z</cp:lastPrinted>
  <dcterms:created xsi:type="dcterms:W3CDTF">2023-12-25T10:03:40Z</dcterms:created>
  <dcterms:modified xsi:type="dcterms:W3CDTF">2024-01-24T09:33:33Z</dcterms:modified>
</cp:coreProperties>
</file>